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3\СОБРАНИЕ ПРЕДСТАВИТЕЛЕЙ\РЕШЕНИЯ\РЕШЕНИЯ\Решение 2-1 от 21.02.2023 о внесение изменений в бюджет февраль\"/>
    </mc:Choice>
  </mc:AlternateContent>
  <xr:revisionPtr revIDLastSave="0" documentId="8_{10CD7A76-82E7-4C26-8A21-4EB7B1D67DF0}" xr6:coauthVersionLast="47" xr6:coauthVersionMax="47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 iterate="1"/>
</workbook>
</file>

<file path=xl/calcChain.xml><?xml version="1.0" encoding="utf-8"?>
<calcChain xmlns="http://schemas.openxmlformats.org/spreadsheetml/2006/main">
  <c r="F7" i="1" l="1"/>
  <c r="F53" i="1" s="1"/>
  <c r="F19" i="1"/>
  <c r="F35" i="1"/>
  <c r="E35" i="1"/>
  <c r="E24" i="1"/>
  <c r="E19" i="1"/>
  <c r="E22" i="1"/>
  <c r="E47" i="1"/>
  <c r="E12" i="1"/>
  <c r="E49" i="1"/>
  <c r="E32" i="1"/>
  <c r="E29" i="1"/>
  <c r="E14" i="1"/>
  <c r="E7" i="1"/>
  <c r="E42" i="1"/>
  <c r="E41" i="1" s="1"/>
  <c r="E51" i="1"/>
  <c r="E39" i="1"/>
  <c r="E27" i="1"/>
  <c r="E17" i="1"/>
  <c r="E53" i="1" l="1"/>
  <c r="E55" i="1" s="1"/>
  <c r="E57" i="1" s="1"/>
</calcChain>
</file>

<file path=xl/sharedStrings.xml><?xml version="1.0" encoding="utf-8"?>
<sst xmlns="http://schemas.openxmlformats.org/spreadsheetml/2006/main" count="130" uniqueCount="62">
  <si>
    <t>ЦСР</t>
  </si>
  <si>
    <t>ВР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</si>
  <si>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</si>
  <si>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</si>
  <si>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</si>
  <si>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</si>
  <si>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</si>
  <si>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</si>
  <si>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</si>
  <si>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</si>
  <si>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</si>
  <si>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</si>
  <si>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</si>
  <si>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</si>
  <si>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</si>
  <si>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</si>
  <si>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</si>
  <si>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</si>
  <si>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</si>
  <si>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</si>
  <si>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</si>
  <si>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</si>
  <si>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</si>
  <si>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</si>
  <si>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</si>
  <si>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</si>
  <si>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</si>
  <si>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</si>
  <si>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</si>
  <si>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</si>
  <si>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</si>
  <si>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Непрограммные направления расходов бюджета поселения в  сфере социальной политики</t>
  </si>
  <si>
    <t>Публичные нормативные социальные выплаты гражданам</t>
  </si>
  <si>
    <t>99 2 00 00000</t>
  </si>
  <si>
    <t>310</t>
  </si>
  <si>
    <t>02 0 00 00000</t>
  </si>
  <si>
    <t>03 0 00 00000</t>
  </si>
  <si>
    <t>14 0 00 00000</t>
  </si>
  <si>
    <t>Сумма, тыс. рублей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</si>
  <si>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</si>
  <si>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</si>
  <si>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</si>
  <si>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</si>
  <si>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</si>
  <si>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</si>
  <si>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</si>
  <si>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55 0 00 00000</t>
  </si>
  <si>
    <t>в том числе за счёт целевых средств из других бюджетов бюджетной системы Российской Федерации</t>
  </si>
  <si>
    <t>Муниципальная программа «Комплексное развитие сельских территорий  сельского поселения Садгород муниципального района Кинель-Черкасский Самарской области» на 2021-2026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</si>
  <si>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2018-2026 годы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</si>
  <si>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2023 год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</si>
  <si>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2019-2027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</si>
  <si>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</si>
  <si>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«Дорожная деятельность в сельском поселении Садгород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</si>
  <si>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2019-2027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</si>
  <si>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</si>
  <si>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2019-2027 годы</t>
  </si>
  <si>
    <t>56 0 00 00000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</si>
  <si>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2019-2027 годы</t>
  </si>
  <si>
    <t>Муниципальная программа "Формирование современной комфортной городской среды сельского поселения Садгород муниципального района Кинель-Черкасский Самарской области" на 2023-2027 годы</t>
  </si>
  <si>
    <t xml:space="preserve">Приложение 4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от 06.12.2022 №22-1 "О бюджете сельского поселения Садгород муниципального района Кинель-Черкасский Самарской области на 2023 год и на плановый период 2024 и 2025 годов"  </t>
  </si>
  <si>
    <t>11) приложение 4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</si>
</sst>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2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5" fontId="7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174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175" fontId="9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/>
    <xf numFmtId="0" fontId="2" fillId="0" borderId="0" xfId="0" applyFont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right"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1" fillId="0" borderId="0" xfId="0" applyNumberFormat="1" applyFont="1" applyFill="1" applyBorder="1" applyAlignment="1">
      <alignment horizontal="right" vertical="top" wrapText="1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75" fontId="9" fillId="0" borderId="0" xfId="0" applyNumberFormat="1" applyFont="1" applyFill="1" applyBorder="1" applyAlignment="1" applyProtection="1">
      <alignment horizontal="left" vertical="top"/>
      <protection locked="0"/>
    </xf>
    <xf numFmtId="175" fontId="9" fillId="0" borderId="0" xfId="0" applyNumberFormat="1" applyFont="1" applyFill="1" applyBorder="1" applyAlignment="1" applyProtection="1">
      <alignment horizontal="right" vertical="top"/>
      <protection locked="0"/>
    </xf>
    <xf numFmtId="175" fontId="7" fillId="0" borderId="0" xfId="0" applyNumberFormat="1" applyFont="1" applyFill="1" applyBorder="1" applyAlignment="1" applyProtection="1">
      <alignment horizontal="left" vertical="top"/>
      <protection locked="0"/>
    </xf>
    <xf numFmtId="175" fontId="7" fillId="0" borderId="0" xfId="0" applyNumberFormat="1" applyFont="1" applyFill="1" applyBorder="1" applyAlignment="1" applyProtection="1">
      <alignment horizontal="right" vertical="top"/>
      <protection locked="0"/>
    </xf>
    <xf numFmtId="175" fontId="0" fillId="0" borderId="0" xfId="0" applyNumberFormat="1" applyFill="1"/>
    <xf numFmtId="0" fontId="0" fillId="0" borderId="0" xfId="0" applyNumberForma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tabSelected="1" topLeftCell="A46" zoomScaleNormal="100" workbookViewId="0">
      <selection activeCell="E29" sqref="E29"/>
    </sheetView>
  </sheetViews>
  <sheetFormatPr defaultRowHeight="15.75" x14ac:dyDescent="0.25"/>
  <cols>
    <col min="1" max="1" width="2.125" customWidth="1"/>
    <col min="2" max="2" width="80" style="1" customWidth="1"/>
    <col min="3" max="3" width="17.75" style="1" customWidth="1"/>
    <col min="4" max="4" width="4.75" style="2" customWidth="1"/>
    <col min="5" max="5" width="12.75" style="1" customWidth="1"/>
    <col min="6" max="6" width="25.5" style="1" customWidth="1"/>
  </cols>
  <sheetData>
    <row r="1" spans="2:6" x14ac:dyDescent="0.25">
      <c r="B1" s="1" t="s">
        <v>61</v>
      </c>
    </row>
    <row r="2" spans="2:6" ht="116.25" customHeight="1" x14ac:dyDescent="0.25">
      <c r="D2" s="42" t="s">
        <v>60</v>
      </c>
      <c r="E2" s="42"/>
      <c r="F2" s="42"/>
    </row>
    <row r="3" spans="2:6" s="3" customFormat="1" ht="56.25" customHeight="1" x14ac:dyDescent="0.2">
      <c r="B3" s="48" t="s">
        <v>50</v>
      </c>
      <c r="C3" s="49"/>
      <c r="D3" s="49"/>
      <c r="E3" s="49"/>
      <c r="F3" s="49"/>
    </row>
    <row r="4" spans="2:6" s="3" customFormat="1" ht="18" customHeight="1" x14ac:dyDescent="0.2">
      <c r="B4" s="50" t="s">
        <v>17</v>
      </c>
      <c r="C4" s="43" t="s">
        <v>0</v>
      </c>
      <c r="D4" s="44" t="s">
        <v>1</v>
      </c>
      <c r="E4" s="45" t="s">
        <v>38</v>
      </c>
      <c r="F4" s="45"/>
    </row>
    <row r="5" spans="2:6" s="3" customFormat="1" ht="14.25" customHeight="1" x14ac:dyDescent="0.2">
      <c r="B5" s="50"/>
      <c r="C5" s="43"/>
      <c r="D5" s="43"/>
      <c r="E5" s="43" t="s">
        <v>2</v>
      </c>
      <c r="F5" s="46" t="s">
        <v>47</v>
      </c>
    </row>
    <row r="6" spans="2:6" s="3" customFormat="1" ht="79.5" customHeight="1" x14ac:dyDescent="0.2">
      <c r="B6" s="50"/>
      <c r="C6" s="43"/>
      <c r="D6" s="43"/>
      <c r="E6" s="43"/>
      <c r="F6" s="47"/>
    </row>
    <row r="7" spans="2:6" s="29" customFormat="1" ht="57.75" customHeight="1" x14ac:dyDescent="0.25">
      <c r="B7" s="20" t="s">
        <v>43</v>
      </c>
      <c r="C7" s="21" t="s">
        <v>35</v>
      </c>
      <c r="D7" s="26"/>
      <c r="E7" s="30">
        <f>E8+E9+E11+E10</f>
        <v>3568.5</v>
      </c>
      <c r="F7" s="30">
        <f>F8</f>
        <v>287.7</v>
      </c>
    </row>
    <row r="8" spans="2:6" s="29" customFormat="1" ht="20.25" customHeight="1" x14ac:dyDescent="0.25">
      <c r="B8" s="8" t="s">
        <v>4</v>
      </c>
      <c r="C8" s="12" t="s">
        <v>35</v>
      </c>
      <c r="D8" s="13" t="s">
        <v>3</v>
      </c>
      <c r="E8" s="32">
        <v>2584.9</v>
      </c>
      <c r="F8" s="33">
        <v>287.7</v>
      </c>
    </row>
    <row r="9" spans="2:6" s="29" customFormat="1" ht="36" customHeight="1" x14ac:dyDescent="0.25">
      <c r="B9" s="8" t="s">
        <v>6</v>
      </c>
      <c r="C9" s="12" t="s">
        <v>35</v>
      </c>
      <c r="D9" s="13" t="s">
        <v>5</v>
      </c>
      <c r="E9" s="32">
        <v>650</v>
      </c>
      <c r="F9" s="33"/>
    </row>
    <row r="10" spans="2:6" s="29" customFormat="1" ht="18" customHeight="1" x14ac:dyDescent="0.25">
      <c r="B10" s="9" t="s">
        <v>12</v>
      </c>
      <c r="C10" s="12" t="s">
        <v>35</v>
      </c>
      <c r="D10" s="13" t="s">
        <v>13</v>
      </c>
      <c r="E10" s="32">
        <v>329.6</v>
      </c>
      <c r="F10" s="33"/>
    </row>
    <row r="11" spans="2:6" s="29" customFormat="1" ht="18.75" customHeight="1" x14ac:dyDescent="0.25">
      <c r="B11" s="8" t="s">
        <v>7</v>
      </c>
      <c r="C11" s="12" t="s">
        <v>35</v>
      </c>
      <c r="D11" s="13" t="s">
        <v>8</v>
      </c>
      <c r="E11" s="32">
        <v>4</v>
      </c>
      <c r="F11" s="33"/>
    </row>
    <row r="12" spans="2:6" s="29" customFormat="1" ht="56.25" customHeight="1" x14ac:dyDescent="0.25">
      <c r="B12" s="20" t="s">
        <v>44</v>
      </c>
      <c r="C12" s="21" t="s">
        <v>36</v>
      </c>
      <c r="D12" s="22"/>
      <c r="E12" s="30">
        <f>E13</f>
        <v>50</v>
      </c>
      <c r="F12" s="31"/>
    </row>
    <row r="13" spans="2:6" s="29" customFormat="1" ht="38.25" customHeight="1" x14ac:dyDescent="0.25">
      <c r="B13" s="8" t="s">
        <v>6</v>
      </c>
      <c r="C13" s="12" t="s">
        <v>36</v>
      </c>
      <c r="D13" s="13" t="s">
        <v>5</v>
      </c>
      <c r="E13" s="32">
        <v>50</v>
      </c>
      <c r="F13" s="33"/>
    </row>
    <row r="14" spans="2:6" s="29" customFormat="1" ht="67.5" customHeight="1" x14ac:dyDescent="0.25">
      <c r="B14" s="20" t="s">
        <v>45</v>
      </c>
      <c r="C14" s="21" t="s">
        <v>37</v>
      </c>
      <c r="D14" s="22"/>
      <c r="E14" s="30">
        <f>E15+E16</f>
        <v>156.19999999999999</v>
      </c>
      <c r="F14" s="31"/>
    </row>
    <row r="15" spans="2:6" s="29" customFormat="1" ht="37.5" customHeight="1" x14ac:dyDescent="0.25">
      <c r="B15" s="8" t="s">
        <v>6</v>
      </c>
      <c r="C15" s="12" t="s">
        <v>37</v>
      </c>
      <c r="D15" s="13" t="s">
        <v>5</v>
      </c>
      <c r="E15" s="32">
        <v>50</v>
      </c>
      <c r="F15" s="33"/>
    </row>
    <row r="16" spans="2:6" s="29" customFormat="1" ht="25.5" customHeight="1" x14ac:dyDescent="0.25">
      <c r="B16" s="9" t="s">
        <v>12</v>
      </c>
      <c r="C16" s="12" t="s">
        <v>37</v>
      </c>
      <c r="D16" s="13" t="s">
        <v>13</v>
      </c>
      <c r="E16" s="32">
        <v>106.2</v>
      </c>
      <c r="F16" s="33"/>
    </row>
    <row r="17" spans="2:7" s="24" customFormat="1" ht="70.5" customHeight="1" x14ac:dyDescent="0.25">
      <c r="B17" s="20" t="s">
        <v>51</v>
      </c>
      <c r="C17" s="21" t="s">
        <v>21</v>
      </c>
      <c r="D17" s="22"/>
      <c r="E17" s="23">
        <f>E18</f>
        <v>10</v>
      </c>
      <c r="F17" s="25"/>
    </row>
    <row r="18" spans="2:7" ht="35.25" customHeight="1" x14ac:dyDescent="0.25">
      <c r="B18" s="8" t="s">
        <v>6</v>
      </c>
      <c r="C18" s="12" t="s">
        <v>21</v>
      </c>
      <c r="D18" s="13" t="s">
        <v>5</v>
      </c>
      <c r="E18" s="14">
        <v>10</v>
      </c>
      <c r="F18" s="10"/>
    </row>
    <row r="19" spans="2:7" ht="70.5" customHeight="1" x14ac:dyDescent="0.25">
      <c r="B19" s="20" t="s">
        <v>49</v>
      </c>
      <c r="C19" s="21" t="s">
        <v>40</v>
      </c>
      <c r="D19" s="22"/>
      <c r="E19" s="23">
        <f>E20+E21</f>
        <v>645.79999999999995</v>
      </c>
      <c r="F19" s="25">
        <f>F20</f>
        <v>489.3</v>
      </c>
    </row>
    <row r="20" spans="2:7" ht="35.25" customHeight="1" x14ac:dyDescent="0.25">
      <c r="B20" s="8" t="s">
        <v>6</v>
      </c>
      <c r="C20" s="12" t="s">
        <v>40</v>
      </c>
      <c r="D20" s="13" t="s">
        <v>5</v>
      </c>
      <c r="E20" s="14">
        <v>645.79999999999995</v>
      </c>
      <c r="F20" s="10">
        <v>489.3</v>
      </c>
    </row>
    <row r="21" spans="2:7" ht="35.25" hidden="1" customHeight="1" x14ac:dyDescent="0.25">
      <c r="B21" s="9" t="s">
        <v>12</v>
      </c>
      <c r="C21" s="12" t="s">
        <v>40</v>
      </c>
      <c r="D21" s="13" t="s">
        <v>13</v>
      </c>
      <c r="E21" s="14">
        <v>0</v>
      </c>
      <c r="F21" s="10"/>
    </row>
    <row r="22" spans="2:7" ht="74.45" customHeight="1" x14ac:dyDescent="0.25">
      <c r="B22" s="20" t="s">
        <v>52</v>
      </c>
      <c r="C22" s="21" t="s">
        <v>22</v>
      </c>
      <c r="D22" s="13"/>
      <c r="E22" s="23">
        <f>E23</f>
        <v>2</v>
      </c>
      <c r="F22" s="13"/>
      <c r="G22" s="14"/>
    </row>
    <row r="23" spans="2:7" ht="38.450000000000003" customHeight="1" x14ac:dyDescent="0.25">
      <c r="B23" s="8" t="s">
        <v>6</v>
      </c>
      <c r="C23" s="12" t="s">
        <v>22</v>
      </c>
      <c r="D23" s="13" t="s">
        <v>5</v>
      </c>
      <c r="E23" s="14">
        <v>2</v>
      </c>
      <c r="F23" s="13"/>
      <c r="G23" s="14"/>
    </row>
    <row r="24" spans="2:7" s="24" customFormat="1" ht="54.6" customHeight="1" x14ac:dyDescent="0.25">
      <c r="B24" s="20" t="s">
        <v>58</v>
      </c>
      <c r="C24" s="21" t="s">
        <v>23</v>
      </c>
      <c r="D24" s="22"/>
      <c r="E24" s="23">
        <f>E25+E26</f>
        <v>15</v>
      </c>
      <c r="F24" s="25"/>
    </row>
    <row r="25" spans="2:7" s="24" customFormat="1" ht="41.25" hidden="1" customHeight="1" x14ac:dyDescent="0.25">
      <c r="B25" s="8" t="s">
        <v>6</v>
      </c>
      <c r="C25" s="12" t="s">
        <v>23</v>
      </c>
      <c r="D25" s="13" t="s">
        <v>5</v>
      </c>
      <c r="E25" s="14">
        <v>0</v>
      </c>
      <c r="F25" s="10"/>
    </row>
    <row r="26" spans="2:7" ht="49.9" customHeight="1" x14ac:dyDescent="0.25">
      <c r="B26" s="8" t="s">
        <v>20</v>
      </c>
      <c r="C26" s="12" t="s">
        <v>23</v>
      </c>
      <c r="D26" s="13" t="s">
        <v>11</v>
      </c>
      <c r="E26" s="14">
        <v>15</v>
      </c>
      <c r="F26" s="10"/>
    </row>
    <row r="27" spans="2:7" s="24" customFormat="1" ht="52.5" customHeight="1" x14ac:dyDescent="0.25">
      <c r="B27" s="20" t="s">
        <v>53</v>
      </c>
      <c r="C27" s="21" t="s">
        <v>24</v>
      </c>
      <c r="D27" s="22"/>
      <c r="E27" s="23">
        <f>E28</f>
        <v>7456.7</v>
      </c>
      <c r="F27" s="23">
        <v>2000</v>
      </c>
    </row>
    <row r="28" spans="2:7" ht="34.5" customHeight="1" x14ac:dyDescent="0.25">
      <c r="B28" s="8" t="s">
        <v>6</v>
      </c>
      <c r="C28" s="12" t="s">
        <v>24</v>
      </c>
      <c r="D28" s="13" t="s">
        <v>5</v>
      </c>
      <c r="E28" s="14">
        <v>7456.7</v>
      </c>
      <c r="F28" s="14">
        <v>2000</v>
      </c>
    </row>
    <row r="29" spans="2:7" s="24" customFormat="1" ht="58.15" customHeight="1" x14ac:dyDescent="0.25">
      <c r="B29" s="26" t="s">
        <v>54</v>
      </c>
      <c r="C29" s="21" t="s">
        <v>25</v>
      </c>
      <c r="D29" s="22"/>
      <c r="E29" s="23">
        <f>E30+E31</f>
        <v>4994.3999999999996</v>
      </c>
      <c r="F29" s="23"/>
    </row>
    <row r="30" spans="2:7" s="24" customFormat="1" ht="38.25" customHeight="1" x14ac:dyDescent="0.25">
      <c r="B30" s="8" t="s">
        <v>6</v>
      </c>
      <c r="C30" s="12" t="s">
        <v>25</v>
      </c>
      <c r="D30" s="15" t="s">
        <v>5</v>
      </c>
      <c r="E30" s="14">
        <v>4934.2</v>
      </c>
      <c r="F30" s="14"/>
    </row>
    <row r="31" spans="2:7" s="24" customFormat="1" ht="21" customHeight="1" x14ac:dyDescent="0.25">
      <c r="B31" s="9" t="s">
        <v>12</v>
      </c>
      <c r="C31" s="12" t="s">
        <v>25</v>
      </c>
      <c r="D31" s="15" t="s">
        <v>13</v>
      </c>
      <c r="E31" s="14">
        <v>60.2</v>
      </c>
      <c r="F31" s="14"/>
    </row>
    <row r="32" spans="2:7" s="24" customFormat="1" ht="54.6" customHeight="1" x14ac:dyDescent="0.25">
      <c r="B32" s="26" t="s">
        <v>55</v>
      </c>
      <c r="C32" s="21" t="s">
        <v>26</v>
      </c>
      <c r="D32" s="22"/>
      <c r="E32" s="23">
        <f>SUM(E33:E34)</f>
        <v>1177.5</v>
      </c>
      <c r="F32" s="23"/>
    </row>
    <row r="33" spans="2:6" ht="33.75" customHeight="1" x14ac:dyDescent="0.25">
      <c r="B33" s="8" t="s">
        <v>6</v>
      </c>
      <c r="C33" s="12" t="s">
        <v>26</v>
      </c>
      <c r="D33" s="13" t="s">
        <v>5</v>
      </c>
      <c r="E33" s="14">
        <v>1177.5</v>
      </c>
      <c r="F33" s="14"/>
    </row>
    <row r="34" spans="2:6" ht="21" hidden="1" customHeight="1" x14ac:dyDescent="0.25">
      <c r="B34" s="9" t="s">
        <v>12</v>
      </c>
      <c r="C34" s="12" t="s">
        <v>26</v>
      </c>
      <c r="D34" s="13" t="s">
        <v>13</v>
      </c>
      <c r="E34" s="14">
        <v>0</v>
      </c>
      <c r="F34" s="14"/>
    </row>
    <row r="35" spans="2:6" ht="54" hidden="1" customHeight="1" x14ac:dyDescent="0.25">
      <c r="B35" s="26" t="s">
        <v>48</v>
      </c>
      <c r="C35" s="21" t="s">
        <v>46</v>
      </c>
      <c r="D35" s="22"/>
      <c r="E35" s="23">
        <f>E36</f>
        <v>0</v>
      </c>
      <c r="F35" s="23">
        <f>F36</f>
        <v>0</v>
      </c>
    </row>
    <row r="36" spans="2:6" ht="21" hidden="1" customHeight="1" x14ac:dyDescent="0.25">
      <c r="B36" s="9" t="s">
        <v>12</v>
      </c>
      <c r="C36" s="12" t="s">
        <v>46</v>
      </c>
      <c r="D36" s="13" t="s">
        <v>13</v>
      </c>
      <c r="E36" s="14">
        <v>0</v>
      </c>
      <c r="F36" s="14">
        <v>0</v>
      </c>
    </row>
    <row r="37" spans="2:6" ht="54.75" customHeight="1" x14ac:dyDescent="0.25">
      <c r="B37" s="36" t="s">
        <v>59</v>
      </c>
      <c r="C37" s="37" t="s">
        <v>57</v>
      </c>
      <c r="D37" s="38"/>
      <c r="E37" s="38">
        <v>2420.6999999999998</v>
      </c>
      <c r="F37" s="38">
        <v>2299.6999999999998</v>
      </c>
    </row>
    <row r="38" spans="2:6" ht="21" customHeight="1" x14ac:dyDescent="0.25">
      <c r="B38" s="35" t="s">
        <v>12</v>
      </c>
      <c r="C38" s="39" t="s">
        <v>57</v>
      </c>
      <c r="D38" s="15" t="s">
        <v>13</v>
      </c>
      <c r="E38" s="40">
        <v>2420.6999999999998</v>
      </c>
      <c r="F38" s="40">
        <v>2299.6999999999998</v>
      </c>
    </row>
    <row r="39" spans="2:6" s="24" customFormat="1" ht="71.25" customHeight="1" x14ac:dyDescent="0.25">
      <c r="B39" s="26" t="s">
        <v>56</v>
      </c>
      <c r="C39" s="21" t="s">
        <v>27</v>
      </c>
      <c r="D39" s="22"/>
      <c r="E39" s="23">
        <f>E40</f>
        <v>4823.8999999999996</v>
      </c>
      <c r="F39" s="23"/>
    </row>
    <row r="40" spans="2:6" s="24" customFormat="1" ht="16.5" x14ac:dyDescent="0.25">
      <c r="B40" s="8" t="s">
        <v>19</v>
      </c>
      <c r="C40" s="12" t="s">
        <v>27</v>
      </c>
      <c r="D40" s="16" t="s">
        <v>18</v>
      </c>
      <c r="E40" s="14">
        <v>4823.8999999999996</v>
      </c>
      <c r="F40" s="14"/>
    </row>
    <row r="41" spans="2:6" s="24" customFormat="1" ht="18.75" customHeight="1" x14ac:dyDescent="0.25">
      <c r="B41" s="27" t="s">
        <v>14</v>
      </c>
      <c r="C41" s="21" t="s">
        <v>28</v>
      </c>
      <c r="D41" s="28"/>
      <c r="E41" s="23">
        <f>E42+E47+E51+E49</f>
        <v>82.699999999999989</v>
      </c>
      <c r="F41" s="23"/>
    </row>
    <row r="42" spans="2:6" ht="58.5" customHeight="1" x14ac:dyDescent="0.25">
      <c r="B42" s="8" t="s">
        <v>15</v>
      </c>
      <c r="C42" s="12" t="s">
        <v>29</v>
      </c>
      <c r="D42" s="13"/>
      <c r="E42" s="14">
        <f>E43+E44+E45+E46</f>
        <v>5</v>
      </c>
      <c r="F42" s="14"/>
    </row>
    <row r="43" spans="2:6" ht="38.25" hidden="1" customHeight="1" x14ac:dyDescent="0.25">
      <c r="B43" s="8" t="s">
        <v>4</v>
      </c>
      <c r="C43" s="12" t="s">
        <v>29</v>
      </c>
      <c r="D43" s="13" t="s">
        <v>3</v>
      </c>
      <c r="E43" s="14"/>
      <c r="F43" s="14"/>
    </row>
    <row r="44" spans="2:6" ht="37.5" hidden="1" customHeight="1" x14ac:dyDescent="0.25">
      <c r="B44" s="8" t="s">
        <v>6</v>
      </c>
      <c r="C44" s="12" t="s">
        <v>29</v>
      </c>
      <c r="D44" s="13" t="s">
        <v>5</v>
      </c>
      <c r="E44" s="14">
        <v>0</v>
      </c>
      <c r="F44" s="14"/>
    </row>
    <row r="45" spans="2:6" ht="18.75" hidden="1" customHeight="1" x14ac:dyDescent="0.25">
      <c r="B45" s="8" t="s">
        <v>7</v>
      </c>
      <c r="C45" s="12" t="s">
        <v>29</v>
      </c>
      <c r="D45" s="13" t="s">
        <v>8</v>
      </c>
      <c r="E45" s="14"/>
      <c r="F45" s="14"/>
    </row>
    <row r="46" spans="2:6" ht="18.75" customHeight="1" x14ac:dyDescent="0.25">
      <c r="B46" s="8" t="s">
        <v>10</v>
      </c>
      <c r="C46" s="12" t="s">
        <v>29</v>
      </c>
      <c r="D46" s="13" t="s">
        <v>9</v>
      </c>
      <c r="E46" s="14">
        <v>5</v>
      </c>
      <c r="F46" s="14"/>
    </row>
    <row r="47" spans="2:6" ht="35.25" customHeight="1" x14ac:dyDescent="0.25">
      <c r="B47" s="8" t="s">
        <v>31</v>
      </c>
      <c r="C47" s="12" t="s">
        <v>33</v>
      </c>
      <c r="D47" s="13"/>
      <c r="E47" s="14">
        <f>E48</f>
        <v>64.099999999999994</v>
      </c>
      <c r="F47" s="14"/>
    </row>
    <row r="48" spans="2:6" ht="18.75" customHeight="1" x14ac:dyDescent="0.25">
      <c r="B48" s="8" t="s">
        <v>32</v>
      </c>
      <c r="C48" s="12" t="s">
        <v>33</v>
      </c>
      <c r="D48" s="13" t="s">
        <v>34</v>
      </c>
      <c r="E48" s="14">
        <v>64.099999999999994</v>
      </c>
      <c r="F48" s="14"/>
    </row>
    <row r="49" spans="2:6" ht="39.75" hidden="1" customHeight="1" x14ac:dyDescent="0.25">
      <c r="B49" s="35" t="s">
        <v>41</v>
      </c>
      <c r="C49" s="12" t="s">
        <v>42</v>
      </c>
      <c r="D49" s="13"/>
      <c r="E49" s="14">
        <f>E50</f>
        <v>0</v>
      </c>
      <c r="F49" s="14"/>
    </row>
    <row r="50" spans="2:6" ht="18.75" hidden="1" customHeight="1" x14ac:dyDescent="0.25">
      <c r="B50" s="8" t="s">
        <v>7</v>
      </c>
      <c r="C50" s="12" t="s">
        <v>42</v>
      </c>
      <c r="D50" s="13" t="s">
        <v>8</v>
      </c>
      <c r="E50" s="14">
        <v>0</v>
      </c>
      <c r="F50" s="14"/>
    </row>
    <row r="51" spans="2:6" ht="55.9" customHeight="1" x14ac:dyDescent="0.25">
      <c r="B51" s="8" t="s">
        <v>39</v>
      </c>
      <c r="C51" s="12" t="s">
        <v>30</v>
      </c>
      <c r="D51" s="17"/>
      <c r="E51" s="14">
        <f>SUM(E52)</f>
        <v>13.6</v>
      </c>
      <c r="F51" s="14"/>
    </row>
    <row r="52" spans="2:6" ht="21" customHeight="1" x14ac:dyDescent="0.25">
      <c r="B52" s="9" t="s">
        <v>12</v>
      </c>
      <c r="C52" s="12" t="s">
        <v>30</v>
      </c>
      <c r="D52" s="16" t="s">
        <v>13</v>
      </c>
      <c r="E52" s="10">
        <v>13.6</v>
      </c>
      <c r="F52" s="14"/>
    </row>
    <row r="53" spans="2:6" ht="19.5" customHeight="1" x14ac:dyDescent="0.25">
      <c r="B53" s="11" t="s">
        <v>16</v>
      </c>
      <c r="C53" s="18"/>
      <c r="D53" s="19"/>
      <c r="E53" s="34">
        <f>E7+E12+E14+E17+E24+E27+E29+E32+E39+E41+E19+E22+E35+E37</f>
        <v>25403.399999999998</v>
      </c>
      <c r="F53" s="34">
        <f>F7+F12+F14+F17+F24+F27+F29+F32+F39+F41+F19+F22+F35+F37</f>
        <v>5076.7</v>
      </c>
    </row>
    <row r="54" spans="2:6" ht="20.25" hidden="1" customHeight="1" x14ac:dyDescent="0.25">
      <c r="B54" s="6"/>
      <c r="C54" s="6"/>
      <c r="D54" s="7"/>
      <c r="E54" s="6"/>
      <c r="F54" s="4"/>
    </row>
    <row r="55" spans="2:6" ht="18.75" hidden="1" x14ac:dyDescent="0.3">
      <c r="E55" s="41">
        <f>E53-E41</f>
        <v>25320.699999999997</v>
      </c>
      <c r="F55" s="5"/>
    </row>
    <row r="56" spans="2:6" ht="18.75" hidden="1" x14ac:dyDescent="0.3">
      <c r="F56" s="5"/>
    </row>
    <row r="57" spans="2:6" ht="18.75" hidden="1" x14ac:dyDescent="0.3">
      <c r="E57" s="1">
        <f>E55/E53*100</f>
        <v>99.674453025972895</v>
      </c>
      <c r="F57" s="5"/>
    </row>
    <row r="58" spans="2:6" ht="18.75" x14ac:dyDescent="0.3">
      <c r="F58" s="5"/>
    </row>
    <row r="59" spans="2:6" ht="18.75" x14ac:dyDescent="0.3">
      <c r="F59" s="5"/>
    </row>
    <row r="60" spans="2:6" ht="18.75" x14ac:dyDescent="0.3">
      <c r="F60" s="5"/>
    </row>
    <row r="61" spans="2:6" ht="18.75" x14ac:dyDescent="0.3">
      <c r="F61" s="5"/>
    </row>
    <row r="62" spans="2:6" ht="18.75" x14ac:dyDescent="0.3">
      <c r="F62" s="5"/>
    </row>
    <row r="63" spans="2:6" ht="18.75" x14ac:dyDescent="0.3">
      <c r="F63" s="5"/>
    </row>
    <row r="64" spans="2:6" ht="18.75" x14ac:dyDescent="0.3">
      <c r="F64" s="5"/>
    </row>
    <row r="65" spans="6:6" ht="18.75" x14ac:dyDescent="0.3">
      <c r="F65" s="5"/>
    </row>
    <row r="66" spans="6:6" ht="18.75" x14ac:dyDescent="0.3">
      <c r="F66" s="5"/>
    </row>
    <row r="67" spans="6:6" ht="18.75" x14ac:dyDescent="0.3">
      <c r="F67" s="5"/>
    </row>
    <row r="68" spans="6:6" ht="18.75" x14ac:dyDescent="0.3">
      <c r="F68" s="5"/>
    </row>
    <row r="69" spans="6:6" ht="18.75" x14ac:dyDescent="0.3">
      <c r="F69" s="5"/>
    </row>
    <row r="70" spans="6:6" ht="18.75" x14ac:dyDescent="0.3">
      <c r="F70" s="5"/>
    </row>
    <row r="71" spans="6:6" ht="18.75" x14ac:dyDescent="0.3">
      <c r="F71" s="5"/>
    </row>
    <row r="72" spans="6:6" ht="18.75" x14ac:dyDescent="0.3">
      <c r="F72" s="5"/>
    </row>
    <row r="73" spans="6:6" ht="18.75" x14ac:dyDescent="0.3">
      <c r="F73" s="5"/>
    </row>
    <row r="74" spans="6:6" ht="18.75" x14ac:dyDescent="0.3">
      <c r="F74" s="5"/>
    </row>
    <row r="75" spans="6:6" ht="18.75" x14ac:dyDescent="0.3">
      <c r="F75" s="5"/>
    </row>
    <row r="76" spans="6:6" ht="18.75" x14ac:dyDescent="0.3">
      <c r="F76" s="5"/>
    </row>
    <row r="77" spans="6:6" ht="18.75" x14ac:dyDescent="0.3">
      <c r="F77" s="5"/>
    </row>
    <row r="78" spans="6:6" ht="18.75" x14ac:dyDescent="0.3">
      <c r="F78" s="5"/>
    </row>
    <row r="79" spans="6:6" ht="18.75" x14ac:dyDescent="0.3">
      <c r="F79" s="5"/>
    </row>
    <row r="80" spans="6:6" ht="18.75" x14ac:dyDescent="0.3">
      <c r="F80" s="5"/>
    </row>
    <row r="81" spans="6:6" ht="18.75" x14ac:dyDescent="0.3">
      <c r="F81" s="5"/>
    </row>
    <row r="82" spans="6:6" ht="18.75" x14ac:dyDescent="0.3">
      <c r="F82" s="5"/>
    </row>
    <row r="83" spans="6:6" ht="18.75" x14ac:dyDescent="0.3">
      <c r="F83" s="5"/>
    </row>
    <row r="84" spans="6:6" ht="18.75" x14ac:dyDescent="0.3">
      <c r="F84" s="5"/>
    </row>
    <row r="85" spans="6:6" ht="18.75" x14ac:dyDescent="0.3">
      <c r="F85" s="5"/>
    </row>
    <row r="86" spans="6:6" ht="18.75" x14ac:dyDescent="0.3">
      <c r="F86" s="5"/>
    </row>
    <row r="87" spans="6:6" ht="18.75" x14ac:dyDescent="0.3">
      <c r="F87" s="5"/>
    </row>
  </sheetData>
  <mergeCells count="8">
    <mergeCell ref="D2:F2"/>
    <mergeCell ref="C4:C6"/>
    <mergeCell ref="D4:D6"/>
    <mergeCell ref="E4:F4"/>
    <mergeCell ref="E5:E6"/>
    <mergeCell ref="F5:F6"/>
    <mergeCell ref="B3:F3"/>
    <mergeCell ref="B4:B6"/>
  </mergeCells>
  <phoneticPr fontId="0" type="noConversion"/>
  <printOptions horizontalCentered="1"/>
  <pageMargins left="0.19685039370078741" right="0.19685039370078741" top="0.39370078740157483" bottom="0.19685039370078741" header="0" footer="0.51181102362204722"/>
  <pageSetup paperSize="9" scale="86" firstPageNumber="0" orientation="landscape" r:id="rId1"/>
  <headerFooter alignWithMargins="0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2023-02-10T06:44:25Z</cp:lastPrinted>
  <dcterms:created xsi:type="dcterms:W3CDTF">2006-05-17T06:20:53Z</dcterms:created>
  <dcterms:modified xsi:type="dcterms:W3CDTF">2023-03-20T07:17:09Z</dcterms:modified>
</cp:coreProperties>
</file>