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е 18-1 от 14.10.2022  о внесении изменений в бюджет октябрь\"/>
    </mc:Choice>
  </mc:AlternateContent>
  <xr:revisionPtr revIDLastSave="0" documentId="8_{0979A8A7-0292-4A3B-A82A-0C6A819A6EF5}" xr6:coauthVersionLast="47" xr6:coauthVersionMax="47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Лист1!$A$17:$I$202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Лист1!$16:$16</definedName>
    <definedName name="_xlnm.Print_Area" localSheetId="0">Лист1!$C$2:$I$248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0" i="1" l="1"/>
  <c r="F139" i="1" s="1"/>
  <c r="F117" i="1" s="1"/>
  <c r="F96" i="1"/>
  <c r="F95" i="1" s="1"/>
  <c r="F72" i="1" s="1"/>
  <c r="F40" i="1"/>
  <c r="F43" i="1"/>
  <c r="F41" i="1"/>
  <c r="G23" i="1"/>
  <c r="G22" i="1" s="1"/>
  <c r="G31" i="1"/>
  <c r="G66" i="1"/>
  <c r="G65" i="1" s="1"/>
  <c r="G68" i="1"/>
  <c r="G117" i="1"/>
  <c r="G75" i="1"/>
  <c r="G74" i="1" s="1"/>
  <c r="G73" i="1" s="1"/>
  <c r="G72" i="1" s="1"/>
  <c r="G71" i="1" s="1"/>
  <c r="G81" i="1"/>
  <c r="G87" i="1"/>
  <c r="G86" i="1"/>
  <c r="G97" i="1"/>
  <c r="G98" i="1"/>
  <c r="G102" i="1"/>
  <c r="G96" i="1" s="1"/>
  <c r="G95" i="1" s="1"/>
  <c r="G109" i="1"/>
  <c r="G112" i="1"/>
  <c r="G107" i="1"/>
  <c r="G196" i="1"/>
  <c r="G199" i="1"/>
  <c r="H23" i="1"/>
  <c r="H22" i="1"/>
  <c r="H31" i="1"/>
  <c r="H66" i="1"/>
  <c r="H68" i="1"/>
  <c r="H65" i="1"/>
  <c r="H117" i="1"/>
  <c r="H75" i="1"/>
  <c r="H81" i="1"/>
  <c r="H74" i="1"/>
  <c r="H73" i="1" s="1"/>
  <c r="H72" i="1" s="1"/>
  <c r="H71" i="1" s="1"/>
  <c r="H87" i="1"/>
  <c r="H86" i="1"/>
  <c r="H97" i="1"/>
  <c r="H96" i="1" s="1"/>
  <c r="H95" i="1" s="1"/>
  <c r="H98" i="1"/>
  <c r="H102" i="1"/>
  <c r="H109" i="1"/>
  <c r="H107" i="1" s="1"/>
  <c r="H112" i="1"/>
  <c r="H196" i="1"/>
  <c r="H199" i="1"/>
  <c r="F19" i="1"/>
  <c r="G19" i="1"/>
  <c r="H19" i="1"/>
  <c r="F23" i="1"/>
  <c r="F22" i="1" s="1"/>
  <c r="F31" i="1"/>
  <c r="F50" i="1"/>
  <c r="G50" i="1"/>
  <c r="H50" i="1"/>
  <c r="F66" i="1"/>
  <c r="F68" i="1"/>
  <c r="F65" i="1"/>
  <c r="F75" i="1"/>
  <c r="F81" i="1"/>
  <c r="F74" i="1"/>
  <c r="F87" i="1"/>
  <c r="F86" i="1" s="1"/>
  <c r="F73" i="1" s="1"/>
  <c r="F98" i="1"/>
  <c r="F102" i="1"/>
  <c r="F109" i="1"/>
  <c r="F112" i="1"/>
  <c r="F107" i="1"/>
  <c r="F119" i="1"/>
  <c r="F118" i="1" s="1"/>
  <c r="F125" i="1"/>
  <c r="G119" i="1"/>
  <c r="G118" i="1"/>
  <c r="G125" i="1"/>
  <c r="H119" i="1"/>
  <c r="H125" i="1"/>
  <c r="H118" i="1"/>
  <c r="F131" i="1"/>
  <c r="F130" i="1" s="1"/>
  <c r="G131" i="1"/>
  <c r="G130" i="1"/>
  <c r="H131" i="1"/>
  <c r="H130" i="1" s="1"/>
  <c r="G142" i="1"/>
  <c r="G140" i="1"/>
  <c r="G139" i="1" s="1"/>
  <c r="G146" i="1"/>
  <c r="G153" i="1"/>
  <c r="G156" i="1"/>
  <c r="G151" i="1" s="1"/>
  <c r="H142" i="1"/>
  <c r="H140" i="1" s="1"/>
  <c r="H139" i="1" s="1"/>
  <c r="H146" i="1"/>
  <c r="H153" i="1"/>
  <c r="H151" i="1" s="1"/>
  <c r="H156" i="1"/>
  <c r="F142" i="1"/>
  <c r="F146" i="1"/>
  <c r="F153" i="1"/>
  <c r="F156" i="1"/>
  <c r="F151" i="1" s="1"/>
  <c r="F167" i="1"/>
  <c r="F166" i="1" s="1"/>
  <c r="G167" i="1"/>
  <c r="G166" i="1"/>
  <c r="H167" i="1"/>
  <c r="H166" i="1" s="1"/>
  <c r="F171" i="1"/>
  <c r="F170" i="1"/>
  <c r="F177" i="1"/>
  <c r="G171" i="1"/>
  <c r="G177" i="1"/>
  <c r="G170" i="1" s="1"/>
  <c r="H171" i="1"/>
  <c r="H177" i="1"/>
  <c r="H170" i="1"/>
  <c r="F182" i="1"/>
  <c r="F189" i="1"/>
  <c r="F188" i="1" s="1"/>
  <c r="G182" i="1"/>
  <c r="G189" i="1"/>
  <c r="G188" i="1" s="1"/>
  <c r="H182" i="1"/>
  <c r="H181" i="1" s="1"/>
  <c r="H189" i="1"/>
  <c r="H188" i="1"/>
  <c r="F196" i="1"/>
  <c r="F199" i="1"/>
  <c r="H18" i="1" l="1"/>
  <c r="G18" i="1"/>
  <c r="F181" i="1"/>
  <c r="G181" i="1"/>
  <c r="F71" i="1"/>
  <c r="F18" i="1" s="1"/>
</calcChain>
</file>

<file path=xl/sharedStrings.xml><?xml version="1.0" encoding="utf-8"?>
<sst xmlns="http://schemas.openxmlformats.org/spreadsheetml/2006/main" count="662" uniqueCount="445">
  <si>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</si>
  <si>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</si>
  <si>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</si>
  <si>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Министерство управления финансами Самарской области</t>
  </si>
  <si>
    <t>01000000000000000</t>
  </si>
  <si>
    <t>Код</t>
  </si>
  <si>
    <t>01010000020000710</t>
  </si>
  <si>
    <t>315</t>
  </si>
  <si>
    <t>01 00 00 00 00 0000 000</t>
  </si>
  <si>
    <t>ИСТОЧНИКИ ВНУТРЕННЕГО ФИНАНСИРОВАНИЯ ДЕФИЦИТОВ БЮДЖЕТОВ</t>
  </si>
  <si>
    <t>Департамент имущественных отношений Самарской области</t>
  </si>
  <si>
    <t>05000000000000001</t>
  </si>
  <si>
    <t>777</t>
  </si>
  <si>
    <t>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</si>
  <si>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</si>
  <si>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05000000020000630</t>
  </si>
  <si>
    <t>01 01 00 00 02 0000 810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</si>
  <si>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</si>
  <si>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>06020000020000330</t>
  </si>
  <si>
    <t>000 01 02 00 00 00 0000 000</t>
  </si>
  <si>
    <t>Кредиты кредитных организаций в валюте Российской Федерации</t>
  </si>
  <si>
    <t>08000000000000001</t>
  </si>
  <si>
    <t>000 01 02 00 00 00 0000 700</t>
  </si>
  <si>
    <t>Получение кредитов от кредитных организаций в валюте Российской Федерации</t>
  </si>
  <si>
    <t>08000000000000500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</si>
  <si>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</si>
  <si>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</si>
  <si>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000 01 02 00 00 04 0000 710</t>
  </si>
  <si>
    <t>Получение кредитов от кредитных организаций  бюджетами городских округов в валюте Российской Федерации</t>
  </si>
  <si>
    <t>000 01 02 00 00 05 0000 710</t>
  </si>
  <si>
    <t>Получение кредитов от кредитных организаций  бюджетами муниципальных районов в валюте Российской Федерации</t>
  </si>
  <si>
    <t>08020000000000500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</si>
  <si>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</si>
  <si>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</si>
  <si>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08020100000000510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</si>
  <si>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</si>
  <si>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</si>
  <si>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08000000000000600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</si>
  <si>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</si>
  <si>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</si>
  <si>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08020000000000600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</si>
  <si>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</si>
  <si>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</si>
  <si>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08020100020000610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</si>
  <si>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</si>
  <si>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</si>
  <si>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Доходы, закрепляемые за всеми администраторами</t>
  </si>
  <si>
    <t>90000000000000000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</si>
  <si>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</si>
  <si>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</si>
  <si>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</si>
  <si>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</si>
  <si>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000 01 02 00 00 05 0000 810</t>
  </si>
  <si>
    <t>Погашение бюджетами муниципальноых районов кредитов от кредитных организаций в валюте Российской Федерации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</si>
  <si>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</si>
  <si>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</si>
  <si>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</si>
  <si>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</si>
  <si>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</si>
  <si>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</si>
  <si>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</si>
  <si>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</si>
  <si>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</si>
  <si>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</si>
  <si>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</si>
  <si>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</si>
  <si>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01 03 00 00 00 0000 710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</si>
  <si>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</si>
  <si>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</si>
  <si>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</si>
  <si>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</t>
  </si>
  <si>
    <t>01 03 00 00 00 0000 810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</si>
  <si>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</si>
  <si>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</si>
  <si>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</si>
  <si>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</si>
  <si>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</si>
  <si>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</si>
  <si>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</si>
  <si>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000 01 03 00 00 05 0000 710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</si>
  <si>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</si>
  <si>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</si>
  <si>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</si>
  <si>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</si>
  <si>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</si>
  <si>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</si>
  <si>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</si>
  <si>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</si>
  <si>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</si>
  <si>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000 01 03 00 00 04 0000 810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</si>
  <si>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</si>
  <si>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000 01 03 00 00 05 0000 810</t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</si>
  <si>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</si>
  <si>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</si>
  <si>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</si>
  <si>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</si>
  <si>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</si>
  <si>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</si>
  <si>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</si>
  <si>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</si>
  <si>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</si>
  <si>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</si>
  <si>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</si>
  <si>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</si>
  <si>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</si>
  <si>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000 01 04 00 00 02 0000 710</t>
  </si>
  <si>
    <t>Получение субъектом Российской Федерацией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</si>
  <si>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</si>
  <si>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</si>
  <si>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000 01 04 00 00 02 0000 810</t>
  </si>
  <si>
    <t>Погашение субъектов Российской Федерацией кредитов международных финансовых организаций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</si>
  <si>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</si>
  <si>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</si>
  <si>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</si>
  <si>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</si>
  <si>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</si>
  <si>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</si>
  <si>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</si>
  <si>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</si>
  <si>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</si>
  <si>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</si>
  <si>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</si>
  <si>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</si>
  <si>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</si>
  <si>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</si>
  <si>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</si>
  <si>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</si>
  <si>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</si>
  <si>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</si>
  <si>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</si>
  <si>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</si>
  <si>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</si>
  <si>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</si>
  <si>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</si>
  <si>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</si>
  <si>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</si>
  <si>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</si>
  <si>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</si>
  <si>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</si>
  <si>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</si>
  <si>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</si>
  <si>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</si>
  <si>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</si>
  <si>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</si>
  <si>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</si>
  <si>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</si>
  <si>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</si>
  <si>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</si>
  <si>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</si>
  <si>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</si>
  <si>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</si>
  <si>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</si>
  <si>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</si>
  <si>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</si>
  <si>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</si>
  <si>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</si>
  <si>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</si>
  <si>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</si>
  <si>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</si>
  <si>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</si>
  <si>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</si>
  <si>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</si>
  <si>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</si>
  <si>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</si>
  <si>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</si>
  <si>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</si>
  <si>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</si>
  <si>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</si>
  <si>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</si>
  <si>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</si>
  <si>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</si>
  <si>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</si>
  <si>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</si>
  <si>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</si>
  <si>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</si>
  <si>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</si>
  <si>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</si>
  <si>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</si>
  <si>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</si>
  <si>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</si>
  <si>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</si>
  <si>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</si>
  <si>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</si>
  <si>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</si>
  <si>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</si>
  <si>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</si>
  <si>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</si>
  <si>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</si>
  <si>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</si>
  <si>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</si>
  <si>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</si>
  <si>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</si>
  <si>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</si>
  <si>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</si>
  <si>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</si>
  <si>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</si>
  <si>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</si>
  <si>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</si>
  <si>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</si>
  <si>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</si>
  <si>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</si>
  <si>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01 05 00 00 00 0000 600</t>
  </si>
  <si>
    <t>Уменьшение остатков средств бюджетов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</si>
  <si>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</si>
  <si>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</si>
  <si>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</si>
  <si>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</si>
  <si>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</si>
  <si>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</si>
  <si>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</si>
  <si>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</si>
  <si>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</si>
  <si>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</si>
  <si>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</si>
  <si>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</si>
  <si>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</si>
  <si>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</si>
  <si>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</si>
  <si>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</si>
  <si>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</si>
  <si>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</si>
  <si>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</si>
  <si>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</si>
  <si>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</si>
  <si>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</si>
  <si>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</si>
  <si>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</si>
  <si>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</si>
  <si>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</si>
  <si>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</si>
  <si>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</si>
  <si>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</si>
  <si>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</si>
  <si>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</si>
  <si>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</si>
  <si>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</si>
  <si>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</si>
  <si>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</si>
  <si>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</si>
  <si>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</si>
  <si>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</si>
  <si>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</si>
  <si>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</si>
  <si>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</si>
  <si>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</si>
  <si>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</si>
  <si>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</si>
  <si>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</si>
  <si>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</si>
  <si>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</si>
  <si>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</si>
  <si>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</si>
  <si>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</si>
  <si>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</si>
  <si>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</si>
  <si>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</si>
  <si>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</si>
  <si>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</si>
  <si>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</si>
  <si>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</si>
  <si>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</si>
  <si>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</si>
  <si>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</si>
  <si>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</si>
  <si>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</si>
  <si>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</si>
  <si>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</si>
  <si>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</si>
  <si>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</si>
  <si>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</si>
  <si>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</si>
  <si>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</si>
  <si>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</si>
  <si>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</si>
  <si>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</si>
  <si>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</si>
  <si>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</si>
  <si>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</si>
  <si>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</si>
  <si>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</si>
  <si>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</si>
  <si>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</si>
  <si>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</si>
  <si>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</si>
  <si>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</si>
  <si>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</si>
  <si>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</si>
  <si>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</si>
  <si>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</si>
  <si>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</si>
  <si>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</si>
  <si>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</si>
  <si>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</si>
  <si>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</si>
  <si>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</si>
  <si>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</si>
  <si>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</si>
  <si>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</si>
  <si>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</si>
  <si>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</si>
  <si>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</si>
  <si>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</si>
  <si>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</si>
  <si>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</si>
  <si>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</si>
  <si>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</si>
  <si>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</si>
  <si>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</si>
  <si>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</si>
  <si>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</si>
  <si>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</si>
  <si>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</si>
  <si>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</si>
  <si>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</si>
  <si>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</si>
  <si>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</si>
  <si>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</si>
  <si>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</si>
  <si>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</si>
  <si>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</si>
  <si>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</si>
  <si>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</si>
  <si>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</si>
  <si>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</si>
  <si>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</si>
  <si>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</si>
  <si>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000 01 06 05 02 01 0000 540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</si>
  <si>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</si>
  <si>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</si>
  <si>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</si>
  <si>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</si>
  <si>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</si>
  <si>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</si>
  <si>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</si>
  <si>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</si>
  <si>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</si>
  <si>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</si>
  <si>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</si>
  <si>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</si>
  <si>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</si>
  <si>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</si>
  <si>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</si>
  <si>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</si>
  <si>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000 01 06 06 00 02 0000 810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</si>
  <si>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</si>
  <si>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000 01 06 06 00 02 0001 810</t>
  </si>
  <si>
    <t>Компенсационные выплаты по сбережениям граждан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</si>
  <si>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</si>
  <si>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</si>
  <si>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</si>
  <si>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</si>
  <si>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</si>
  <si>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</si>
  <si>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</si>
  <si>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</si>
  <si>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</si>
  <si>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</si>
  <si>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</si>
  <si>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</si>
  <si>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000 01 07 00 00 02 0000 640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</si>
  <si>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</si>
  <si>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000 01 07 00 00 02 0000 540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</si>
  <si>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</si>
  <si>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000 01 08 00 00 01 0000 000</t>
  </si>
  <si>
    <t>Прочие бюджетные кредиты (ссуды), предоставленные федеральным бюджетом внутри страны</t>
  </si>
  <si>
    <t>000 01 08 00 00 02 0000 640</t>
  </si>
  <si>
    <t>Возврат прочих бюджетных кредитов (ссуд), предоставленных бюджетом субъекта Российской Федерации внутри страны</t>
  </si>
  <si>
    <t>000 01 08 00 00 02 0000 540</t>
  </si>
  <si>
    <t>Предоставление прочих бюджетных кредитов бюджетом субъекта Российской Федерации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</si>
  <si>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</si>
  <si>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</si>
  <si>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</si>
  <si>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</si>
  <si>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</si>
  <si>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</si>
  <si>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</si>
  <si>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</si>
  <si>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</si>
  <si>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</si>
  <si>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</si>
  <si>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</si>
  <si>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</si>
  <si>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</si>
  <si>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</si>
  <si>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</si>
  <si>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</si>
  <si>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</si>
  <si>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</si>
  <si>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</si>
  <si>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</si>
  <si>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</si>
  <si>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</si>
  <si>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</si>
  <si>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</si>
  <si>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</si>
  <si>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</si>
  <si>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</si>
  <si>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</si>
  <si>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</si>
  <si>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</si>
  <si>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</si>
  <si>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</si>
  <si>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</si>
  <si>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</si>
  <si>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</si>
  <si>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</si>
  <si>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</si>
  <si>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</si>
  <si>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</si>
  <si>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</si>
  <si>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</si>
  <si>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</si>
  <si>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</si>
  <si>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</si>
  <si>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</si>
  <si>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</si>
  <si>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</si>
  <si>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</si>
  <si>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к решению Собрания представителей</t>
  </si>
  <si>
    <t>муниципального района Кинель-Черкасский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</si>
  <si>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</si>
  <si>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</si>
  <si>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</si>
  <si>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кода группы, подгруппы, статьи, вида источников финансирования дефицита бюджета поселения</t>
  </si>
  <si>
    <t>Сумма,                 тыс.рублей</t>
  </si>
  <si>
    <t>Код адми-нист-рато-ра</t>
  </si>
  <si>
    <t>«О бюджете сельского поселения Садгород</t>
  </si>
  <si>
    <t>Самарской области на 2022 год и на плановый</t>
  </si>
  <si>
    <t>период 2023 и 2024 годов»</t>
  </si>
  <si>
    <t>Источники внутреннего финансирования дефицита
бюджета поселения на 2022 год</t>
  </si>
  <si>
    <t>ПРИЛОЖЕНИЕ 6</t>
  </si>
  <si>
    <t xml:space="preserve">Председатель Собрания представителей </t>
  </si>
  <si>
    <t xml:space="preserve">сельского поселения Садгород                                                                             </t>
  </si>
  <si>
    <t>В.В.Симакин</t>
  </si>
  <si>
    <t>Глава</t>
  </si>
  <si>
    <t xml:space="preserve">сельского поселения Садгород                                                                                       </t>
  </si>
  <si>
    <t>А.Ю.Симонов</t>
  </si>
  <si>
    <t>сельского поселения Садгород от 10.12.2021 №17-1</t>
  </si>
  <si>
    <t>10) Настоящее решение вступает в силу со дня его официального опубликования.</t>
  </si>
  <si>
    <t>11)Опубликовать настоящее решение в газете «Садгородские вести» и разместить на официальном сайте Администрации поселения.</t>
  </si>
  <si>
    <t>Председатель Собрания представителей</t>
  </si>
  <si>
    <t>сельского поселения Садгород</t>
  </si>
  <si>
    <t>6) Настоящее решение вступает в силу со дня его официального опубликования.</t>
  </si>
  <si>
    <t>7) Опубликовать настоящее решение в газете «Садгородские вести» и разместить на официальном сайте Администрации поселения.</t>
  </si>
  <si>
    <t>11) приложение 6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</si>
</sst>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"/>
    <numFmt numFmtId="175" formatCode="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3" fontId="1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/>
    <xf numFmtId="49" fontId="0" fillId="0" borderId="0" xfId="0" applyNumberFormat="1" applyBorder="1"/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/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7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3" fontId="7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justify" vertical="top" wrapText="1"/>
    </xf>
    <xf numFmtId="3" fontId="1" fillId="0" borderId="0" xfId="0" applyNumberFormat="1" applyFont="1" applyAlignment="1">
      <alignment horizontal="left" vertical="top" wrapText="1"/>
    </xf>
    <xf numFmtId="175" fontId="3" fillId="0" borderId="0" xfId="0" applyNumberFormat="1" applyFont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175" fontId="4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10" fillId="0" borderId="0" xfId="0" applyFont="1" applyFill="1"/>
    <xf numFmtId="49" fontId="3" fillId="0" borderId="0" xfId="0" applyNumberFormat="1" applyFont="1" applyAlignment="1">
      <alignment horizontal="left" vertical="top" wrapText="1"/>
    </xf>
    <xf numFmtId="0" fontId="10" fillId="0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wrapText="1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M248"/>
  <sheetViews>
    <sheetView showZeros="0" tabSelected="1" view="pageBreakPreview" topLeftCell="C5" zoomScale="80" zoomScaleSheetLayoutView="80" workbookViewId="0">
      <selection activeCell="C6" sqref="C6"/>
    </sheetView>
  </sheetViews>
  <sheetFormatPr defaultRowHeight="12.75" x14ac:dyDescent="0.2"/>
  <cols>
    <col min="1" max="2" width="0" style="1" hidden="1" customWidth="1"/>
    <col min="3" max="3" width="7.28515625" style="1" customWidth="1"/>
    <col min="4" max="4" width="30" style="2" customWidth="1"/>
    <col min="5" max="5" width="48" style="1" customWidth="1"/>
    <col min="6" max="6" width="16.140625" style="3" customWidth="1"/>
    <col min="7" max="8" width="0" style="3" hidden="1" customWidth="1"/>
    <col min="9" max="9" width="0" hidden="1" customWidth="1"/>
  </cols>
  <sheetData>
    <row r="1" spans="1:11" hidden="1" x14ac:dyDescent="0.2">
      <c r="C1" s="4"/>
      <c r="D1" s="5"/>
      <c r="E1" s="6"/>
      <c r="F1" s="7"/>
      <c r="G1" s="7"/>
      <c r="H1" s="8"/>
    </row>
    <row r="2" spans="1:11" hidden="1" x14ac:dyDescent="0.2"/>
    <row r="3" spans="1:11" ht="18" hidden="1" x14ac:dyDescent="0.25">
      <c r="C3" s="9"/>
      <c r="D3" s="10"/>
      <c r="E3" s="9"/>
      <c r="F3" s="11"/>
      <c r="I3" s="12"/>
      <c r="J3" s="12"/>
      <c r="K3" s="12"/>
    </row>
    <row r="4" spans="1:11" ht="11.25" hidden="1" customHeight="1" x14ac:dyDescent="0.3">
      <c r="C4" s="13"/>
      <c r="D4" s="14"/>
      <c r="E4" s="13"/>
      <c r="F4" s="11"/>
      <c r="I4" s="12"/>
      <c r="J4" s="12"/>
      <c r="K4" s="12"/>
    </row>
    <row r="5" spans="1:11" ht="21.75" customHeight="1" x14ac:dyDescent="0.3">
      <c r="C5" s="13" t="s">
        <v>444</v>
      </c>
      <c r="D5" s="14"/>
      <c r="E5" s="13"/>
      <c r="F5" s="11"/>
      <c r="I5" s="12"/>
      <c r="J5" s="12"/>
      <c r="K5" s="12"/>
    </row>
    <row r="6" spans="1:11" ht="15.75" x14ac:dyDescent="0.25">
      <c r="E6" s="70" t="s">
        <v>430</v>
      </c>
      <c r="F6" s="70"/>
    </row>
    <row r="7" spans="1:11" ht="15.75" x14ac:dyDescent="0.25">
      <c r="E7" s="70" t="s">
        <v>418</v>
      </c>
      <c r="F7" s="70"/>
    </row>
    <row r="8" spans="1:11" ht="15.75" x14ac:dyDescent="0.25">
      <c r="E8" s="70" t="s">
        <v>437</v>
      </c>
      <c r="F8" s="70"/>
    </row>
    <row r="9" spans="1:11" ht="18" customHeight="1" x14ac:dyDescent="0.2">
      <c r="E9" s="71" t="s">
        <v>426</v>
      </c>
      <c r="F9" s="71"/>
    </row>
    <row r="10" spans="1:11" ht="15.75" x14ac:dyDescent="0.25">
      <c r="E10" s="80" t="s">
        <v>419</v>
      </c>
      <c r="F10" s="80"/>
    </row>
    <row r="11" spans="1:11" ht="15.75" x14ac:dyDescent="0.25">
      <c r="E11" s="80" t="s">
        <v>427</v>
      </c>
      <c r="F11" s="80"/>
    </row>
    <row r="12" spans="1:11" ht="16.5" customHeight="1" x14ac:dyDescent="0.25">
      <c r="E12" s="80" t="s">
        <v>428</v>
      </c>
      <c r="F12" s="80"/>
    </row>
    <row r="13" spans="1:11" ht="9.75" customHeight="1" x14ac:dyDescent="0.3">
      <c r="E13" s="13"/>
      <c r="F13" s="15"/>
    </row>
    <row r="14" spans="1:11" ht="38.25" customHeight="1" x14ac:dyDescent="0.3">
      <c r="C14" s="74" t="s">
        <v>429</v>
      </c>
      <c r="D14" s="74"/>
      <c r="E14" s="74"/>
      <c r="F14" s="74"/>
      <c r="G14" s="74"/>
      <c r="H14" s="74"/>
    </row>
    <row r="15" spans="1:11" s="19" customFormat="1" ht="11.25" customHeight="1" x14ac:dyDescent="0.2">
      <c r="A15" s="16"/>
      <c r="B15" s="16"/>
      <c r="C15" s="16"/>
      <c r="D15" s="17"/>
      <c r="E15" s="16"/>
      <c r="F15" s="18"/>
      <c r="G15" s="18"/>
      <c r="H15" s="18"/>
    </row>
    <row r="16" spans="1:11" s="23" customFormat="1" ht="105.75" customHeight="1" x14ac:dyDescent="0.2">
      <c r="A16" s="20" t="s">
        <v>3</v>
      </c>
      <c r="B16" s="20" t="s">
        <v>4</v>
      </c>
      <c r="C16" s="73" t="s">
        <v>425</v>
      </c>
      <c r="D16" s="73" t="s">
        <v>5</v>
      </c>
      <c r="E16" s="73" t="s">
        <v>423</v>
      </c>
      <c r="F16" s="78" t="s">
        <v>424</v>
      </c>
      <c r="G16" s="21"/>
      <c r="H16" s="22"/>
    </row>
    <row r="17" spans="1:9" x14ac:dyDescent="0.2">
      <c r="A17" s="24"/>
      <c r="B17" s="24"/>
      <c r="C17" s="73"/>
      <c r="D17" s="73"/>
      <c r="E17" s="73"/>
      <c r="F17" s="79"/>
      <c r="G17" s="28"/>
      <c r="H17" s="29"/>
    </row>
    <row r="18" spans="1:9" ht="56.25" x14ac:dyDescent="0.2">
      <c r="A18" s="30" t="s">
        <v>3</v>
      </c>
      <c r="B18" s="30" t="s">
        <v>6</v>
      </c>
      <c r="C18" s="31" t="s">
        <v>7</v>
      </c>
      <c r="D18" s="32" t="s">
        <v>8</v>
      </c>
      <c r="E18" s="33" t="s">
        <v>9</v>
      </c>
      <c r="F18" s="61">
        <f>F71</f>
        <v>612.69999999999709</v>
      </c>
      <c r="G18" s="34" t="e">
        <f>#REF!+G22+#REF!+G65+G71+#REF!+G196+G199</f>
        <v>#REF!</v>
      </c>
      <c r="H18" s="34" t="e">
        <f>#REF!+H22+#REF!+H65+H71+#REF!+H196+H199</f>
        <v>#REF!</v>
      </c>
      <c r="I18">
        <v>1</v>
      </c>
    </row>
    <row r="19" spans="1:9" s="23" customFormat="1" ht="12.75" hidden="1" customHeight="1" x14ac:dyDescent="0.2">
      <c r="A19" s="20" t="s">
        <v>10</v>
      </c>
      <c r="B19" s="20" t="s">
        <v>11</v>
      </c>
      <c r="C19" s="25" t="s">
        <v>12</v>
      </c>
      <c r="D19" s="26" t="s">
        <v>13</v>
      </c>
      <c r="E19" s="35" t="s">
        <v>14</v>
      </c>
      <c r="F19" s="36">
        <f>F20</f>
        <v>0</v>
      </c>
      <c r="G19" s="37">
        <f>G20</f>
        <v>0</v>
      </c>
      <c r="H19" s="37">
        <f>H20</f>
        <v>2000000</v>
      </c>
    </row>
    <row r="20" spans="1:9" ht="12.75" hidden="1" customHeight="1" x14ac:dyDescent="0.2">
      <c r="A20" s="30" t="s">
        <v>10</v>
      </c>
      <c r="B20" s="30" t="s">
        <v>15</v>
      </c>
      <c r="C20" s="25" t="s">
        <v>12</v>
      </c>
      <c r="D20" s="26" t="s">
        <v>16</v>
      </c>
      <c r="E20" s="35" t="s">
        <v>17</v>
      </c>
      <c r="F20" s="36"/>
      <c r="G20" s="37"/>
      <c r="H20" s="29">
        <v>2000000</v>
      </c>
    </row>
    <row r="21" spans="1:9" s="23" customFormat="1" hidden="1" x14ac:dyDescent="0.2">
      <c r="A21" s="20"/>
      <c r="B21" s="20"/>
      <c r="C21" s="38"/>
      <c r="D21" s="39"/>
      <c r="E21" s="40"/>
      <c r="F21" s="37"/>
      <c r="G21" s="37"/>
      <c r="H21" s="41"/>
    </row>
    <row r="22" spans="1:9" ht="25.5" hidden="1" x14ac:dyDescent="0.2">
      <c r="A22" s="30" t="s">
        <v>10</v>
      </c>
      <c r="B22" s="30" t="s">
        <v>18</v>
      </c>
      <c r="C22" s="42" t="s">
        <v>12</v>
      </c>
      <c r="D22" s="43" t="s">
        <v>19</v>
      </c>
      <c r="E22" s="44" t="s">
        <v>20</v>
      </c>
      <c r="F22" s="34">
        <f>F23-F31</f>
        <v>0</v>
      </c>
      <c r="G22" s="34">
        <f>G23-G31</f>
        <v>0</v>
      </c>
      <c r="H22" s="34">
        <f>H23-H31</f>
        <v>0</v>
      </c>
    </row>
    <row r="23" spans="1:9" s="23" customFormat="1" ht="25.5" hidden="1" x14ac:dyDescent="0.2">
      <c r="A23" s="20" t="s">
        <v>3</v>
      </c>
      <c r="B23" s="20" t="s">
        <v>21</v>
      </c>
      <c r="C23" s="38" t="s">
        <v>12</v>
      </c>
      <c r="D23" s="39" t="s">
        <v>22</v>
      </c>
      <c r="E23" s="40" t="s">
        <v>23</v>
      </c>
      <c r="F23" s="37">
        <f>SUM(F24:F30)</f>
        <v>0</v>
      </c>
      <c r="G23" s="37">
        <f>SUM(G24:G30)</f>
        <v>0</v>
      </c>
      <c r="H23" s="37">
        <f>SUM(H24:H30)</f>
        <v>0</v>
      </c>
    </row>
    <row r="24" spans="1:9" ht="38.25" hidden="1" x14ac:dyDescent="0.2">
      <c r="A24" s="30" t="s">
        <v>3</v>
      </c>
      <c r="B24" s="30" t="s">
        <v>24</v>
      </c>
      <c r="C24" s="38" t="s">
        <v>12</v>
      </c>
      <c r="D24" s="39" t="s">
        <v>25</v>
      </c>
      <c r="E24" s="40" t="s">
        <v>26</v>
      </c>
      <c r="F24" s="37"/>
      <c r="G24" s="37"/>
      <c r="H24" s="29"/>
    </row>
    <row r="25" spans="1:9" ht="38.25" hidden="1" x14ac:dyDescent="0.2">
      <c r="A25" s="30"/>
      <c r="B25" s="30"/>
      <c r="C25" s="38" t="s">
        <v>12</v>
      </c>
      <c r="D25" s="39" t="s">
        <v>27</v>
      </c>
      <c r="E25" s="40" t="s">
        <v>28</v>
      </c>
      <c r="F25" s="37"/>
      <c r="G25" s="37"/>
      <c r="H25" s="29"/>
    </row>
    <row r="26" spans="1:9" ht="38.25" hidden="1" x14ac:dyDescent="0.2">
      <c r="A26" s="30"/>
      <c r="B26" s="30"/>
      <c r="C26" s="38" t="s">
        <v>12</v>
      </c>
      <c r="D26" s="39" t="s">
        <v>29</v>
      </c>
      <c r="E26" s="40" t="s">
        <v>30</v>
      </c>
      <c r="F26" s="37"/>
      <c r="G26" s="37"/>
      <c r="H26" s="29"/>
    </row>
    <row r="27" spans="1:9" ht="38.25" hidden="1" x14ac:dyDescent="0.2">
      <c r="A27" s="30" t="s">
        <v>3</v>
      </c>
      <c r="B27" s="30" t="s">
        <v>31</v>
      </c>
      <c r="C27" s="38" t="s">
        <v>12</v>
      </c>
      <c r="D27" s="39" t="s">
        <v>32</v>
      </c>
      <c r="E27" s="40" t="s">
        <v>33</v>
      </c>
      <c r="F27" s="37"/>
      <c r="G27" s="37"/>
      <c r="H27" s="29"/>
    </row>
    <row r="28" spans="1:9" ht="38.25" hidden="1" x14ac:dyDescent="0.2">
      <c r="A28" s="30" t="s">
        <v>3</v>
      </c>
      <c r="B28" s="30" t="s">
        <v>34</v>
      </c>
      <c r="C28" s="38" t="s">
        <v>12</v>
      </c>
      <c r="D28" s="39" t="s">
        <v>35</v>
      </c>
      <c r="E28" s="40" t="s">
        <v>36</v>
      </c>
      <c r="F28" s="37"/>
      <c r="G28" s="37"/>
      <c r="H28" s="29"/>
    </row>
    <row r="29" spans="1:9" ht="51" hidden="1" x14ac:dyDescent="0.2">
      <c r="A29" s="30" t="s">
        <v>3</v>
      </c>
      <c r="B29" s="30" t="s">
        <v>37</v>
      </c>
      <c r="C29" s="38" t="s">
        <v>12</v>
      </c>
      <c r="D29" s="39" t="s">
        <v>38</v>
      </c>
      <c r="E29" s="40" t="s">
        <v>39</v>
      </c>
      <c r="F29" s="37"/>
      <c r="G29" s="37"/>
      <c r="H29" s="29"/>
    </row>
    <row r="30" spans="1:9" ht="51" hidden="1" x14ac:dyDescent="0.2">
      <c r="A30" s="30" t="s">
        <v>3</v>
      </c>
      <c r="B30" s="30" t="s">
        <v>40</v>
      </c>
      <c r="C30" s="38" t="s">
        <v>12</v>
      </c>
      <c r="D30" s="39" t="s">
        <v>41</v>
      </c>
      <c r="E30" s="40" t="s">
        <v>42</v>
      </c>
      <c r="F30" s="37"/>
      <c r="G30" s="37"/>
      <c r="H30" s="29"/>
    </row>
    <row r="31" spans="1:9" ht="25.5" hidden="1" x14ac:dyDescent="0.2">
      <c r="A31" s="30" t="s">
        <v>3</v>
      </c>
      <c r="B31" s="30" t="s">
        <v>43</v>
      </c>
      <c r="C31" s="38" t="s">
        <v>12</v>
      </c>
      <c r="D31" s="39" t="s">
        <v>44</v>
      </c>
      <c r="E31" s="40" t="s">
        <v>45</v>
      </c>
      <c r="F31" s="37">
        <f>SUM(F32:F38)</f>
        <v>0</v>
      </c>
      <c r="G31" s="37">
        <f>SUM(G32:G38)</f>
        <v>0</v>
      </c>
      <c r="H31" s="37">
        <f>SUM(H32:H38)</f>
        <v>0</v>
      </c>
    </row>
    <row r="32" spans="1:9" s="23" customFormat="1" ht="38.25" hidden="1" x14ac:dyDescent="0.2">
      <c r="A32" s="20" t="s">
        <v>46</v>
      </c>
      <c r="B32" s="20" t="s">
        <v>47</v>
      </c>
      <c r="C32" s="38" t="s">
        <v>12</v>
      </c>
      <c r="D32" s="39" t="s">
        <v>48</v>
      </c>
      <c r="E32" s="40" t="s">
        <v>49</v>
      </c>
      <c r="F32" s="37"/>
      <c r="G32" s="37"/>
      <c r="H32" s="41"/>
    </row>
    <row r="33" spans="1:8" s="23" customFormat="1" ht="25.5" hidden="1" x14ac:dyDescent="0.2">
      <c r="A33" s="20"/>
      <c r="B33" s="20"/>
      <c r="C33" s="38" t="s">
        <v>12</v>
      </c>
      <c r="D33" s="39" t="s">
        <v>50</v>
      </c>
      <c r="E33" s="40" t="s">
        <v>51</v>
      </c>
      <c r="F33" s="37"/>
      <c r="G33" s="37"/>
      <c r="H33" s="41"/>
    </row>
    <row r="34" spans="1:8" s="23" customFormat="1" ht="12.75" hidden="1" customHeight="1" x14ac:dyDescent="0.2">
      <c r="A34" s="20"/>
      <c r="B34" s="20"/>
      <c r="C34" s="38" t="s">
        <v>12</v>
      </c>
      <c r="D34" s="39" t="s">
        <v>52</v>
      </c>
      <c r="E34" s="40" t="s">
        <v>53</v>
      </c>
      <c r="F34" s="37"/>
      <c r="G34" s="37"/>
      <c r="H34" s="41"/>
    </row>
    <row r="35" spans="1:8" ht="38.25" hidden="1" x14ac:dyDescent="0.2">
      <c r="C35" s="38" t="s">
        <v>12</v>
      </c>
      <c r="D35" s="39" t="s">
        <v>54</v>
      </c>
      <c r="E35" s="40" t="s">
        <v>55</v>
      </c>
      <c r="F35" s="37"/>
      <c r="G35" s="37"/>
      <c r="H35" s="45"/>
    </row>
    <row r="36" spans="1:8" ht="38.25" hidden="1" x14ac:dyDescent="0.2">
      <c r="C36" s="38" t="s">
        <v>12</v>
      </c>
      <c r="D36" s="39" t="s">
        <v>56</v>
      </c>
      <c r="E36" s="40" t="s">
        <v>57</v>
      </c>
      <c r="F36" s="37"/>
      <c r="G36" s="37"/>
      <c r="H36" s="45"/>
    </row>
    <row r="37" spans="1:8" ht="51" hidden="1" x14ac:dyDescent="0.2">
      <c r="C37" s="38" t="s">
        <v>12</v>
      </c>
      <c r="D37" s="39" t="s">
        <v>58</v>
      </c>
      <c r="E37" s="40" t="s">
        <v>59</v>
      </c>
      <c r="F37" s="37"/>
      <c r="G37" s="37"/>
      <c r="H37" s="45"/>
    </row>
    <row r="38" spans="1:8" ht="51" hidden="1" x14ac:dyDescent="0.2">
      <c r="C38" s="38" t="s">
        <v>12</v>
      </c>
      <c r="D38" s="39" t="s">
        <v>60</v>
      </c>
      <c r="E38" s="40" t="s">
        <v>61</v>
      </c>
      <c r="F38" s="37"/>
      <c r="G38" s="37"/>
      <c r="H38" s="45"/>
    </row>
    <row r="39" spans="1:8" hidden="1" x14ac:dyDescent="0.2">
      <c r="C39" s="38"/>
      <c r="D39" s="39"/>
      <c r="E39" s="40"/>
      <c r="F39" s="37"/>
      <c r="G39" s="37"/>
      <c r="H39" s="45"/>
    </row>
    <row r="40" spans="1:8" ht="57" hidden="1" customHeight="1" x14ac:dyDescent="0.2">
      <c r="C40" s="25" t="s">
        <v>7</v>
      </c>
      <c r="D40" s="26" t="s">
        <v>413</v>
      </c>
      <c r="E40" s="33" t="s">
        <v>20</v>
      </c>
      <c r="F40" s="46">
        <f>F42+F44</f>
        <v>0</v>
      </c>
      <c r="G40" s="37"/>
      <c r="H40" s="45"/>
    </row>
    <row r="41" spans="1:8" ht="57" hidden="1" customHeight="1" x14ac:dyDescent="0.2">
      <c r="C41" s="25" t="s">
        <v>7</v>
      </c>
      <c r="D41" s="26" t="s">
        <v>414</v>
      </c>
      <c r="E41" s="27" t="s">
        <v>23</v>
      </c>
      <c r="F41" s="46">
        <f>F42</f>
        <v>0</v>
      </c>
      <c r="G41" s="37"/>
      <c r="H41" s="45"/>
    </row>
    <row r="42" spans="1:8" ht="57" hidden="1" customHeight="1" x14ac:dyDescent="0.2">
      <c r="C42" s="25" t="s">
        <v>7</v>
      </c>
      <c r="D42" s="26" t="s">
        <v>415</v>
      </c>
      <c r="E42" s="27" t="s">
        <v>416</v>
      </c>
      <c r="F42" s="46">
        <v>0</v>
      </c>
      <c r="G42" s="37"/>
      <c r="H42" s="45"/>
    </row>
    <row r="43" spans="1:8" ht="57" hidden="1" customHeight="1" x14ac:dyDescent="0.2">
      <c r="C43" s="25" t="s">
        <v>7</v>
      </c>
      <c r="D43" s="26" t="s">
        <v>417</v>
      </c>
      <c r="E43" s="27" t="s">
        <v>0</v>
      </c>
      <c r="F43" s="59" t="str">
        <f>F44</f>
        <v>0</v>
      </c>
      <c r="G43" s="37"/>
      <c r="H43" s="45"/>
    </row>
    <row r="44" spans="1:8" ht="57" hidden="1" customHeight="1" x14ac:dyDescent="0.2">
      <c r="C44" s="25" t="s">
        <v>7</v>
      </c>
      <c r="D44" s="26" t="s">
        <v>1</v>
      </c>
      <c r="E44" s="27" t="s">
        <v>2</v>
      </c>
      <c r="F44" s="47" t="s">
        <v>70</v>
      </c>
      <c r="G44" s="37"/>
      <c r="H44" s="45"/>
    </row>
    <row r="45" spans="1:8" ht="57" hidden="1" customHeight="1" x14ac:dyDescent="0.2">
      <c r="C45" s="25" t="s">
        <v>7</v>
      </c>
      <c r="D45" s="26" t="s">
        <v>62</v>
      </c>
      <c r="E45" s="33" t="s">
        <v>63</v>
      </c>
      <c r="F45" s="46">
        <v>0</v>
      </c>
      <c r="G45" s="37"/>
      <c r="H45" s="45"/>
    </row>
    <row r="46" spans="1:8" ht="75.75" hidden="1" customHeight="1" x14ac:dyDescent="0.2">
      <c r="C46" s="25" t="s">
        <v>7</v>
      </c>
      <c r="D46" s="26" t="s">
        <v>64</v>
      </c>
      <c r="E46" s="27" t="s">
        <v>65</v>
      </c>
      <c r="F46" s="46">
        <v>0</v>
      </c>
      <c r="G46" s="37"/>
      <c r="H46" s="45"/>
    </row>
    <row r="47" spans="1:8" ht="94.5" hidden="1" customHeight="1" x14ac:dyDescent="0.2">
      <c r="C47" s="25" t="s">
        <v>7</v>
      </c>
      <c r="D47" s="26" t="s">
        <v>66</v>
      </c>
      <c r="E47" s="27" t="s">
        <v>67</v>
      </c>
      <c r="F47" s="46">
        <v>0</v>
      </c>
      <c r="G47" s="37"/>
      <c r="H47" s="45"/>
    </row>
    <row r="48" spans="1:8" ht="95.25" hidden="1" customHeight="1" x14ac:dyDescent="0.2">
      <c r="C48" s="25" t="s">
        <v>7</v>
      </c>
      <c r="D48" s="26" t="s">
        <v>68</v>
      </c>
      <c r="E48" s="27" t="s">
        <v>69</v>
      </c>
      <c r="F48" s="59">
        <v>0</v>
      </c>
      <c r="G48" s="37"/>
      <c r="H48" s="45"/>
    </row>
    <row r="49" spans="3:8" ht="93" hidden="1" customHeight="1" x14ac:dyDescent="0.2">
      <c r="C49" s="25" t="s">
        <v>7</v>
      </c>
      <c r="D49" s="26" t="s">
        <v>71</v>
      </c>
      <c r="E49" s="27" t="s">
        <v>72</v>
      </c>
      <c r="F49" s="47" t="s">
        <v>70</v>
      </c>
      <c r="G49" s="37"/>
      <c r="H49" s="45"/>
    </row>
    <row r="50" spans="3:8" ht="38.25" hidden="1" x14ac:dyDescent="0.2">
      <c r="C50" s="38" t="s">
        <v>12</v>
      </c>
      <c r="D50" s="39" t="s">
        <v>73</v>
      </c>
      <c r="E50" s="40" t="s">
        <v>74</v>
      </c>
      <c r="F50" s="37">
        <f>SUM(F51:F57)</f>
        <v>0</v>
      </c>
      <c r="G50" s="37">
        <f>SUM(G51:G57)</f>
        <v>0</v>
      </c>
      <c r="H50" s="37">
        <f>SUM(H51:H57)</f>
        <v>0</v>
      </c>
    </row>
    <row r="51" spans="3:8" ht="38.25" hidden="1" x14ac:dyDescent="0.2">
      <c r="C51" s="38" t="s">
        <v>12</v>
      </c>
      <c r="D51" s="39" t="s">
        <v>75</v>
      </c>
      <c r="E51" s="40" t="s">
        <v>76</v>
      </c>
      <c r="F51" s="37"/>
      <c r="G51" s="37"/>
      <c r="H51" s="45"/>
    </row>
    <row r="52" spans="3:8" ht="38.25" hidden="1" x14ac:dyDescent="0.2">
      <c r="C52" s="38" t="s">
        <v>12</v>
      </c>
      <c r="D52" s="39" t="s">
        <v>77</v>
      </c>
      <c r="E52" s="40" t="s">
        <v>78</v>
      </c>
      <c r="F52" s="37"/>
      <c r="G52" s="37"/>
      <c r="H52" s="45"/>
    </row>
    <row r="53" spans="3:8" ht="51" hidden="1" x14ac:dyDescent="0.2">
      <c r="C53" s="38" t="s">
        <v>12</v>
      </c>
      <c r="D53" s="39" t="s">
        <v>79</v>
      </c>
      <c r="E53" s="40" t="s">
        <v>80</v>
      </c>
      <c r="F53" s="37"/>
      <c r="G53" s="37"/>
      <c r="H53" s="45"/>
    </row>
    <row r="54" spans="3:8" ht="51" hidden="1" x14ac:dyDescent="0.2">
      <c r="C54" s="38" t="s">
        <v>12</v>
      </c>
      <c r="D54" s="39" t="s">
        <v>81</v>
      </c>
      <c r="E54" s="40" t="s">
        <v>82</v>
      </c>
      <c r="F54" s="37"/>
      <c r="G54" s="37"/>
      <c r="H54" s="45"/>
    </row>
    <row r="55" spans="3:8" ht="51" hidden="1" x14ac:dyDescent="0.2">
      <c r="C55" s="38" t="s">
        <v>12</v>
      </c>
      <c r="D55" s="39" t="s">
        <v>83</v>
      </c>
      <c r="E55" s="40" t="s">
        <v>84</v>
      </c>
      <c r="F55" s="37"/>
      <c r="G55" s="37"/>
      <c r="H55" s="45"/>
    </row>
    <row r="56" spans="3:8" ht="51" hidden="1" x14ac:dyDescent="0.2">
      <c r="C56" s="38" t="s">
        <v>12</v>
      </c>
      <c r="D56" s="39" t="s">
        <v>85</v>
      </c>
      <c r="E56" s="40" t="s">
        <v>86</v>
      </c>
      <c r="F56" s="37"/>
      <c r="G56" s="37"/>
      <c r="H56" s="45"/>
    </row>
    <row r="57" spans="3:8" ht="51" hidden="1" x14ac:dyDescent="0.2">
      <c r="C57" s="38" t="s">
        <v>12</v>
      </c>
      <c r="D57" s="39" t="s">
        <v>87</v>
      </c>
      <c r="E57" s="40" t="s">
        <v>88</v>
      </c>
      <c r="F57" s="37"/>
      <c r="G57" s="37"/>
      <c r="H57" s="45"/>
    </row>
    <row r="58" spans="3:8" ht="38.25" hidden="1" x14ac:dyDescent="0.2">
      <c r="C58" s="38" t="s">
        <v>12</v>
      </c>
      <c r="D58" s="39" t="s">
        <v>89</v>
      </c>
      <c r="E58" s="40" t="s">
        <v>90</v>
      </c>
      <c r="F58" s="37"/>
      <c r="G58" s="37"/>
      <c r="H58" s="45"/>
    </row>
    <row r="59" spans="3:8" ht="12.75" hidden="1" customHeight="1" x14ac:dyDescent="0.2">
      <c r="C59" s="38" t="s">
        <v>12</v>
      </c>
      <c r="D59" s="39" t="s">
        <v>91</v>
      </c>
      <c r="E59" s="40" t="s">
        <v>92</v>
      </c>
      <c r="F59" s="37"/>
      <c r="G59" s="37"/>
      <c r="H59" s="45"/>
    </row>
    <row r="60" spans="3:8" ht="51" hidden="1" x14ac:dyDescent="0.2">
      <c r="C60" s="38" t="s">
        <v>12</v>
      </c>
      <c r="D60" s="39" t="s">
        <v>93</v>
      </c>
      <c r="E60" s="40" t="s">
        <v>94</v>
      </c>
      <c r="F60" s="37"/>
      <c r="G60" s="37"/>
      <c r="H60" s="45"/>
    </row>
    <row r="61" spans="3:8" ht="51" hidden="1" x14ac:dyDescent="0.2">
      <c r="C61" s="38" t="s">
        <v>12</v>
      </c>
      <c r="D61" s="39" t="s">
        <v>95</v>
      </c>
      <c r="E61" s="40" t="s">
        <v>96</v>
      </c>
      <c r="F61" s="37"/>
      <c r="G61" s="37"/>
      <c r="H61" s="45"/>
    </row>
    <row r="62" spans="3:8" ht="63.75" hidden="1" x14ac:dyDescent="0.2">
      <c r="C62" s="38" t="s">
        <v>12</v>
      </c>
      <c r="D62" s="39" t="s">
        <v>97</v>
      </c>
      <c r="E62" s="40" t="s">
        <v>98</v>
      </c>
      <c r="F62" s="37"/>
      <c r="G62" s="37"/>
      <c r="H62" s="45"/>
    </row>
    <row r="63" spans="3:8" ht="51" hidden="1" x14ac:dyDescent="0.2">
      <c r="C63" s="38" t="s">
        <v>12</v>
      </c>
      <c r="D63" s="39" t="s">
        <v>99</v>
      </c>
      <c r="E63" s="40" t="s">
        <v>100</v>
      </c>
      <c r="F63" s="37"/>
      <c r="G63" s="37"/>
      <c r="H63" s="45"/>
    </row>
    <row r="64" spans="3:8" hidden="1" x14ac:dyDescent="0.2">
      <c r="C64" s="38"/>
      <c r="D64" s="39"/>
      <c r="E64" s="40"/>
      <c r="F64" s="37"/>
      <c r="G64" s="37"/>
      <c r="H64" s="45"/>
    </row>
    <row r="65" spans="3:9" ht="25.5" hidden="1" x14ac:dyDescent="0.2">
      <c r="C65" s="38" t="s">
        <v>12</v>
      </c>
      <c r="D65" s="43" t="s">
        <v>101</v>
      </c>
      <c r="E65" s="44" t="s">
        <v>102</v>
      </c>
      <c r="F65" s="34">
        <f>F66-F68</f>
        <v>0</v>
      </c>
      <c r="G65" s="34">
        <f>G66-G68</f>
        <v>0</v>
      </c>
      <c r="H65" s="34">
        <f>H66-H68</f>
        <v>0</v>
      </c>
    </row>
    <row r="66" spans="3:9" ht="25.5" hidden="1" x14ac:dyDescent="0.2">
      <c r="C66" s="38" t="s">
        <v>12</v>
      </c>
      <c r="D66" s="39" t="s">
        <v>103</v>
      </c>
      <c r="E66" s="40" t="s">
        <v>104</v>
      </c>
      <c r="F66" s="37">
        <f>F67</f>
        <v>0</v>
      </c>
      <c r="G66" s="37">
        <f>G67</f>
        <v>0</v>
      </c>
      <c r="H66" s="37">
        <f>H67</f>
        <v>0</v>
      </c>
    </row>
    <row r="67" spans="3:9" ht="38.25" hidden="1" x14ac:dyDescent="0.2">
      <c r="C67" s="38" t="s">
        <v>12</v>
      </c>
      <c r="D67" s="39" t="s">
        <v>105</v>
      </c>
      <c r="E67" s="40" t="s">
        <v>106</v>
      </c>
      <c r="F67" s="37"/>
      <c r="G67" s="37"/>
      <c r="H67" s="45"/>
    </row>
    <row r="68" spans="3:9" ht="25.5" hidden="1" x14ac:dyDescent="0.2">
      <c r="C68" s="38" t="s">
        <v>12</v>
      </c>
      <c r="D68" s="39" t="s">
        <v>107</v>
      </c>
      <c r="E68" s="40" t="s">
        <v>108</v>
      </c>
      <c r="F68" s="37">
        <f>F69</f>
        <v>0</v>
      </c>
      <c r="G68" s="37">
        <f>G69</f>
        <v>0</v>
      </c>
      <c r="H68" s="37">
        <f>H69</f>
        <v>0</v>
      </c>
    </row>
    <row r="69" spans="3:9" ht="38.25" hidden="1" x14ac:dyDescent="0.2">
      <c r="C69" s="38" t="s">
        <v>12</v>
      </c>
      <c r="D69" s="39" t="s">
        <v>109</v>
      </c>
      <c r="E69" s="40" t="s">
        <v>110</v>
      </c>
      <c r="F69" s="37"/>
      <c r="G69" s="37"/>
      <c r="H69" s="45"/>
    </row>
    <row r="70" spans="3:9" hidden="1" x14ac:dyDescent="0.2">
      <c r="C70" s="38"/>
      <c r="D70" s="39"/>
      <c r="E70" s="40"/>
      <c r="F70" s="37"/>
      <c r="G70" s="37"/>
      <c r="H70" s="45"/>
    </row>
    <row r="71" spans="3:9" ht="37.5" customHeight="1" x14ac:dyDescent="0.2">
      <c r="C71" s="31" t="s">
        <v>7</v>
      </c>
      <c r="D71" s="32" t="s">
        <v>111</v>
      </c>
      <c r="E71" s="33" t="s">
        <v>420</v>
      </c>
      <c r="F71" s="61">
        <f>F117-F72</f>
        <v>612.69999999999709</v>
      </c>
      <c r="G71" s="34" t="e">
        <f>G117-G72</f>
        <v>#REF!</v>
      </c>
      <c r="H71" s="34" t="e">
        <f>H117-H72</f>
        <v>#REF!</v>
      </c>
      <c r="I71">
        <v>1</v>
      </c>
    </row>
    <row r="72" spans="3:9" ht="37.5" x14ac:dyDescent="0.2">
      <c r="C72" s="31" t="s">
        <v>7</v>
      </c>
      <c r="D72" s="32" t="s">
        <v>112</v>
      </c>
      <c r="E72" s="33" t="s">
        <v>113</v>
      </c>
      <c r="F72" s="60">
        <f>F95</f>
        <v>16635.400000000001</v>
      </c>
      <c r="G72" s="34" t="e">
        <f>G73+G95</f>
        <v>#REF!</v>
      </c>
      <c r="H72" s="34" t="e">
        <f>H73+H95</f>
        <v>#REF!</v>
      </c>
      <c r="I72">
        <v>1</v>
      </c>
    </row>
    <row r="73" spans="3:9" hidden="1" x14ac:dyDescent="0.2">
      <c r="C73" s="38" t="s">
        <v>12</v>
      </c>
      <c r="D73" s="39" t="s">
        <v>114</v>
      </c>
      <c r="E73" s="40" t="s">
        <v>115</v>
      </c>
      <c r="F73" s="37">
        <f>F74+F86</f>
        <v>0</v>
      </c>
      <c r="G73" s="37">
        <f>G74+G86</f>
        <v>0</v>
      </c>
      <c r="H73" s="37">
        <f>H74+H86</f>
        <v>0</v>
      </c>
    </row>
    <row r="74" spans="3:9" ht="25.5" hidden="1" x14ac:dyDescent="0.2">
      <c r="C74" s="38" t="s">
        <v>12</v>
      </c>
      <c r="D74" s="39" t="s">
        <v>116</v>
      </c>
      <c r="E74" s="40" t="s">
        <v>117</v>
      </c>
      <c r="F74" s="37">
        <f>F75+F80+F81+F84+F85</f>
        <v>0</v>
      </c>
      <c r="G74" s="37">
        <f>G75+G80+G81+G84+G85</f>
        <v>0</v>
      </c>
      <c r="H74" s="37">
        <f>H75+H80+H81+H84+H85</f>
        <v>0</v>
      </c>
    </row>
    <row r="75" spans="3:9" ht="25.5" hidden="1" x14ac:dyDescent="0.2">
      <c r="C75" s="38" t="s">
        <v>12</v>
      </c>
      <c r="D75" s="39" t="s">
        <v>118</v>
      </c>
      <c r="E75" s="40" t="s">
        <v>119</v>
      </c>
      <c r="F75" s="37">
        <f>SUM(F76:F79)</f>
        <v>0</v>
      </c>
      <c r="G75" s="37">
        <f>SUM(G76:G79)</f>
        <v>0</v>
      </c>
      <c r="H75" s="37">
        <f>SUM(H76:H79)</f>
        <v>0</v>
      </c>
    </row>
    <row r="76" spans="3:9" ht="25.5" hidden="1" x14ac:dyDescent="0.2">
      <c r="C76" s="38" t="s">
        <v>12</v>
      </c>
      <c r="D76" s="39" t="s">
        <v>120</v>
      </c>
      <c r="E76" s="40" t="s">
        <v>121</v>
      </c>
      <c r="F76" s="37"/>
      <c r="G76" s="37"/>
      <c r="H76" s="45"/>
    </row>
    <row r="77" spans="3:9" ht="25.5" hidden="1" x14ac:dyDescent="0.2">
      <c r="C77" s="38" t="s">
        <v>12</v>
      </c>
      <c r="D77" s="39" t="s">
        <v>122</v>
      </c>
      <c r="E77" s="40" t="s">
        <v>123</v>
      </c>
      <c r="F77" s="37"/>
      <c r="G77" s="37"/>
      <c r="H77" s="45"/>
    </row>
    <row r="78" spans="3:9" ht="25.5" hidden="1" x14ac:dyDescent="0.2">
      <c r="C78" s="38" t="s">
        <v>12</v>
      </c>
      <c r="D78" s="39" t="s">
        <v>124</v>
      </c>
      <c r="E78" s="40" t="s">
        <v>125</v>
      </c>
      <c r="F78" s="37"/>
      <c r="G78" s="37"/>
      <c r="H78" s="45"/>
    </row>
    <row r="79" spans="3:9" ht="25.5" hidden="1" x14ac:dyDescent="0.2">
      <c r="C79" s="38" t="s">
        <v>12</v>
      </c>
      <c r="D79" s="39" t="s">
        <v>126</v>
      </c>
      <c r="E79" s="40" t="s">
        <v>127</v>
      </c>
      <c r="F79" s="37"/>
      <c r="G79" s="37"/>
      <c r="H79" s="45"/>
    </row>
    <row r="80" spans="3:9" ht="38.25" hidden="1" x14ac:dyDescent="0.2">
      <c r="C80" s="38" t="s">
        <v>12</v>
      </c>
      <c r="D80" s="39" t="s">
        <v>128</v>
      </c>
      <c r="E80" s="40" t="s">
        <v>129</v>
      </c>
      <c r="F80" s="37"/>
      <c r="G80" s="37"/>
      <c r="H80" s="45"/>
    </row>
    <row r="81" spans="1:13" ht="38.25" hidden="1" x14ac:dyDescent="0.2">
      <c r="C81" s="38" t="s">
        <v>12</v>
      </c>
      <c r="D81" s="39" t="s">
        <v>130</v>
      </c>
      <c r="E81" s="40" t="s">
        <v>131</v>
      </c>
      <c r="F81" s="37">
        <f>SUM(F82:F83)</f>
        <v>0</v>
      </c>
      <c r="G81" s="37">
        <f>SUM(G82:G83)</f>
        <v>0</v>
      </c>
      <c r="H81" s="37">
        <f>SUM(H82:H83)</f>
        <v>0</v>
      </c>
    </row>
    <row r="82" spans="1:13" ht="51" hidden="1" x14ac:dyDescent="0.2">
      <c r="C82" s="38" t="s">
        <v>12</v>
      </c>
      <c r="D82" s="39" t="s">
        <v>132</v>
      </c>
      <c r="E82" s="40" t="s">
        <v>133</v>
      </c>
      <c r="F82" s="37"/>
      <c r="G82" s="37"/>
      <c r="H82" s="45"/>
    </row>
    <row r="83" spans="1:13" ht="38.25" hidden="1" x14ac:dyDescent="0.2">
      <c r="C83" s="38" t="s">
        <v>12</v>
      </c>
      <c r="D83" s="39" t="s">
        <v>134</v>
      </c>
      <c r="E83" s="40" t="s">
        <v>135</v>
      </c>
      <c r="F83" s="37"/>
      <c r="G83" s="37"/>
      <c r="H83" s="45"/>
    </row>
    <row r="84" spans="1:13" ht="38.25" hidden="1" x14ac:dyDescent="0.2">
      <c r="C84" s="38" t="s">
        <v>12</v>
      </c>
      <c r="D84" s="39" t="s">
        <v>136</v>
      </c>
      <c r="E84" s="40" t="s">
        <v>137</v>
      </c>
      <c r="F84" s="37"/>
      <c r="G84" s="37"/>
      <c r="H84" s="45"/>
    </row>
    <row r="85" spans="1:13" ht="38.25" hidden="1" x14ac:dyDescent="0.2">
      <c r="C85" s="38" t="s">
        <v>12</v>
      </c>
      <c r="D85" s="39" t="s">
        <v>138</v>
      </c>
      <c r="E85" s="40" t="s">
        <v>139</v>
      </c>
      <c r="F85" s="37"/>
      <c r="G85" s="37"/>
      <c r="H85" s="45"/>
    </row>
    <row r="86" spans="1:13" ht="38.25" hidden="1" x14ac:dyDescent="0.2">
      <c r="C86" s="38" t="s">
        <v>12</v>
      </c>
      <c r="D86" s="39" t="s">
        <v>140</v>
      </c>
      <c r="E86" s="40" t="s">
        <v>141</v>
      </c>
      <c r="F86" s="37">
        <f>F87+F91+F92+F93+F94</f>
        <v>0</v>
      </c>
      <c r="G86" s="37">
        <f>G87+G91+G92+G93+G94</f>
        <v>0</v>
      </c>
      <c r="H86" s="37">
        <f>H87+H91+H92+H93+H94</f>
        <v>0</v>
      </c>
    </row>
    <row r="87" spans="1:13" ht="25.5" hidden="1" x14ac:dyDescent="0.2">
      <c r="C87" s="38" t="s">
        <v>12</v>
      </c>
      <c r="D87" s="39" t="s">
        <v>142</v>
      </c>
      <c r="E87" s="40" t="s">
        <v>143</v>
      </c>
      <c r="F87" s="37">
        <f>SUM(F88:F90)</f>
        <v>0</v>
      </c>
      <c r="G87" s="37">
        <f>SUM(G88:G90)</f>
        <v>0</v>
      </c>
      <c r="H87" s="37">
        <f>SUM(H88:H90)</f>
        <v>0</v>
      </c>
    </row>
    <row r="88" spans="1:13" ht="25.5" hidden="1" x14ac:dyDescent="0.2">
      <c r="C88" s="38" t="s">
        <v>12</v>
      </c>
      <c r="D88" s="39" t="s">
        <v>144</v>
      </c>
      <c r="E88" s="40" t="s">
        <v>145</v>
      </c>
      <c r="F88" s="37"/>
      <c r="G88" s="37"/>
      <c r="H88" s="45"/>
    </row>
    <row r="89" spans="1:13" ht="25.5" hidden="1" x14ac:dyDescent="0.2">
      <c r="C89" s="38" t="s">
        <v>12</v>
      </c>
      <c r="D89" s="39" t="s">
        <v>146</v>
      </c>
      <c r="E89" s="40" t="s">
        <v>147</v>
      </c>
      <c r="F89" s="37"/>
      <c r="G89" s="37"/>
      <c r="H89" s="45"/>
    </row>
    <row r="90" spans="1:13" ht="25.5" hidden="1" x14ac:dyDescent="0.2">
      <c r="C90" s="38" t="s">
        <v>12</v>
      </c>
      <c r="D90" s="39" t="s">
        <v>148</v>
      </c>
      <c r="E90" s="40" t="s">
        <v>149</v>
      </c>
      <c r="F90" s="37"/>
      <c r="G90" s="37"/>
      <c r="H90" s="45"/>
    </row>
    <row r="91" spans="1:13" ht="38.25" hidden="1" x14ac:dyDescent="0.2">
      <c r="C91" s="38" t="s">
        <v>12</v>
      </c>
      <c r="D91" s="39" t="s">
        <v>150</v>
      </c>
      <c r="E91" s="40" t="s">
        <v>151</v>
      </c>
      <c r="F91" s="37"/>
      <c r="G91" s="37"/>
      <c r="H91" s="45"/>
    </row>
    <row r="92" spans="1:13" ht="38.25" hidden="1" x14ac:dyDescent="0.2">
      <c r="C92" s="38" t="s">
        <v>12</v>
      </c>
      <c r="D92" s="39" t="s">
        <v>152</v>
      </c>
      <c r="E92" s="40" t="s">
        <v>153</v>
      </c>
      <c r="F92" s="37"/>
      <c r="G92" s="37"/>
      <c r="H92" s="45"/>
    </row>
    <row r="93" spans="1:13" ht="51" hidden="1" x14ac:dyDescent="0.2">
      <c r="C93" s="38" t="s">
        <v>12</v>
      </c>
      <c r="D93" s="39" t="s">
        <v>154</v>
      </c>
      <c r="E93" s="40" t="s">
        <v>155</v>
      </c>
      <c r="F93" s="37"/>
      <c r="G93" s="37"/>
      <c r="H93" s="45"/>
    </row>
    <row r="94" spans="1:13" ht="51" hidden="1" x14ac:dyDescent="0.2">
      <c r="C94" s="38" t="s">
        <v>12</v>
      </c>
      <c r="D94" s="39" t="s">
        <v>156</v>
      </c>
      <c r="E94" s="40" t="s">
        <v>157</v>
      </c>
      <c r="F94" s="37"/>
      <c r="G94" s="37"/>
      <c r="H94" s="45"/>
    </row>
    <row r="95" spans="1:13" ht="37.5" x14ac:dyDescent="0.2">
      <c r="C95" s="25" t="s">
        <v>7</v>
      </c>
      <c r="D95" s="26" t="s">
        <v>158</v>
      </c>
      <c r="E95" s="27" t="s">
        <v>159</v>
      </c>
      <c r="F95" s="46">
        <f>F96</f>
        <v>16635.400000000001</v>
      </c>
      <c r="G95" s="37" t="e">
        <f>G96+G107</f>
        <v>#REF!</v>
      </c>
      <c r="H95" s="37" t="e">
        <f>H96+H107</f>
        <v>#REF!</v>
      </c>
      <c r="I95">
        <v>1</v>
      </c>
    </row>
    <row r="96" spans="1:13" s="51" customFormat="1" ht="37.5" x14ac:dyDescent="0.2">
      <c r="A96" s="1"/>
      <c r="B96" s="1"/>
      <c r="C96" s="25" t="s">
        <v>7</v>
      </c>
      <c r="D96" s="48" t="s">
        <v>160</v>
      </c>
      <c r="E96" s="49" t="s">
        <v>161</v>
      </c>
      <c r="F96" s="46">
        <f>F97</f>
        <v>16635.400000000001</v>
      </c>
      <c r="G96" s="50" t="e">
        <f>G97+G98+G102+G105+G106</f>
        <v>#REF!</v>
      </c>
      <c r="H96" s="50" t="e">
        <f>H97+H98+H102+H105+H106</f>
        <v>#REF!</v>
      </c>
      <c r="I96" s="51">
        <v>1</v>
      </c>
      <c r="M96" s="51">
        <v>0</v>
      </c>
    </row>
    <row r="97" spans="3:9" ht="38.25" customHeight="1" x14ac:dyDescent="0.2">
      <c r="C97" s="25" t="s">
        <v>7</v>
      </c>
      <c r="D97" s="26" t="s">
        <v>162</v>
      </c>
      <c r="E97" s="27" t="s">
        <v>421</v>
      </c>
      <c r="F97" s="46">
        <v>16635.400000000001</v>
      </c>
      <c r="G97" s="37" t="e">
        <f>#REF!+#REF!+#REF!</f>
        <v>#REF!</v>
      </c>
      <c r="H97" s="37" t="e">
        <f>#REF!+#REF!+#REF!</f>
        <v>#REF!</v>
      </c>
      <c r="I97">
        <v>1</v>
      </c>
    </row>
    <row r="98" spans="3:9" ht="25.5" hidden="1" x14ac:dyDescent="0.2">
      <c r="C98" s="38" t="s">
        <v>12</v>
      </c>
      <c r="D98" s="39" t="s">
        <v>163</v>
      </c>
      <c r="E98" s="40" t="s">
        <v>164</v>
      </c>
      <c r="F98" s="37">
        <f>SUM(F99:F101)</f>
        <v>0</v>
      </c>
      <c r="G98" s="37">
        <f>SUM(G99:G101)</f>
        <v>0</v>
      </c>
      <c r="H98" s="37">
        <f>SUM(H99:H101)</f>
        <v>0</v>
      </c>
    </row>
    <row r="99" spans="3:9" ht="38.25" hidden="1" x14ac:dyDescent="0.2">
      <c r="C99" s="38" t="s">
        <v>12</v>
      </c>
      <c r="D99" s="39" t="s">
        <v>165</v>
      </c>
      <c r="E99" s="40" t="s">
        <v>166</v>
      </c>
      <c r="F99" s="37"/>
      <c r="G99" s="37"/>
      <c r="H99" s="45"/>
    </row>
    <row r="100" spans="3:9" ht="38.25" hidden="1" x14ac:dyDescent="0.2">
      <c r="C100" s="38" t="s">
        <v>12</v>
      </c>
      <c r="D100" s="39" t="s">
        <v>167</v>
      </c>
      <c r="E100" s="40" t="s">
        <v>168</v>
      </c>
      <c r="F100" s="37"/>
      <c r="G100" s="37"/>
      <c r="H100" s="45"/>
    </row>
    <row r="101" spans="3:9" ht="38.25" hidden="1" x14ac:dyDescent="0.2">
      <c r="C101" s="38" t="s">
        <v>12</v>
      </c>
      <c r="D101" s="39" t="s">
        <v>169</v>
      </c>
      <c r="E101" s="40" t="s">
        <v>170</v>
      </c>
      <c r="F101" s="37"/>
      <c r="G101" s="37"/>
      <c r="H101" s="45"/>
    </row>
    <row r="102" spans="3:9" ht="25.5" hidden="1" x14ac:dyDescent="0.2">
      <c r="C102" s="38" t="s">
        <v>12</v>
      </c>
      <c r="D102" s="39" t="s">
        <v>171</v>
      </c>
      <c r="E102" s="40" t="s">
        <v>172</v>
      </c>
      <c r="F102" s="37">
        <f>SUM(F103:F104)</f>
        <v>0</v>
      </c>
      <c r="G102" s="37">
        <f>SUM(G103:G104)</f>
        <v>0</v>
      </c>
      <c r="H102" s="37">
        <f>SUM(H103:H104)</f>
        <v>0</v>
      </c>
    </row>
    <row r="103" spans="3:9" ht="51" hidden="1" x14ac:dyDescent="0.2">
      <c r="C103" s="38" t="s">
        <v>12</v>
      </c>
      <c r="D103" s="39" t="s">
        <v>173</v>
      </c>
      <c r="E103" s="40" t="s">
        <v>174</v>
      </c>
      <c r="F103" s="34"/>
      <c r="G103" s="34"/>
      <c r="H103" s="45"/>
    </row>
    <row r="104" spans="3:9" ht="63.75" hidden="1" x14ac:dyDescent="0.2">
      <c r="C104" s="38" t="s">
        <v>12</v>
      </c>
      <c r="D104" s="39" t="s">
        <v>175</v>
      </c>
      <c r="E104" s="40" t="s">
        <v>176</v>
      </c>
      <c r="F104" s="37"/>
      <c r="G104" s="37"/>
      <c r="H104" s="45"/>
    </row>
    <row r="105" spans="3:9" ht="38.25" hidden="1" x14ac:dyDescent="0.2">
      <c r="C105" s="38" t="s">
        <v>12</v>
      </c>
      <c r="D105" s="39" t="s">
        <v>177</v>
      </c>
      <c r="E105" s="40" t="s">
        <v>178</v>
      </c>
      <c r="F105" s="37"/>
      <c r="G105" s="37"/>
      <c r="H105" s="45"/>
    </row>
    <row r="106" spans="3:9" ht="38.25" hidden="1" x14ac:dyDescent="0.2">
      <c r="C106" s="38" t="s">
        <v>12</v>
      </c>
      <c r="D106" s="39" t="s">
        <v>179</v>
      </c>
      <c r="E106" s="40" t="s">
        <v>180</v>
      </c>
      <c r="F106" s="37"/>
      <c r="G106" s="37"/>
      <c r="H106" s="45"/>
    </row>
    <row r="107" spans="3:9" ht="25.5" hidden="1" x14ac:dyDescent="0.2">
      <c r="C107" s="38" t="s">
        <v>12</v>
      </c>
      <c r="D107" s="39" t="s">
        <v>181</v>
      </c>
      <c r="E107" s="40" t="s">
        <v>182</v>
      </c>
      <c r="F107" s="37">
        <f>F108+F109+F112+F115+F116</f>
        <v>0</v>
      </c>
      <c r="G107" s="37">
        <f>G108+G109+G112+G115+G116</f>
        <v>0</v>
      </c>
      <c r="H107" s="37">
        <f>H108+H109+H112+H115+H116</f>
        <v>0</v>
      </c>
    </row>
    <row r="108" spans="3:9" ht="12.75" hidden="1" customHeight="1" x14ac:dyDescent="0.2">
      <c r="C108" s="38" t="s">
        <v>12</v>
      </c>
      <c r="D108" s="39" t="s">
        <v>183</v>
      </c>
      <c r="E108" s="40" t="s">
        <v>184</v>
      </c>
      <c r="F108" s="37"/>
      <c r="G108" s="37"/>
      <c r="H108" s="45"/>
    </row>
    <row r="109" spans="3:9" ht="38.25" hidden="1" x14ac:dyDescent="0.2">
      <c r="C109" s="38" t="s">
        <v>12</v>
      </c>
      <c r="D109" s="39" t="s">
        <v>185</v>
      </c>
      <c r="E109" s="40" t="s">
        <v>186</v>
      </c>
      <c r="F109" s="37">
        <f>SUM(F110:F111)</f>
        <v>0</v>
      </c>
      <c r="G109" s="37">
        <f>SUM(G110:G111)</f>
        <v>0</v>
      </c>
      <c r="H109" s="37">
        <f>SUM(H110:H111)</f>
        <v>0</v>
      </c>
    </row>
    <row r="110" spans="3:9" ht="38.25" hidden="1" x14ac:dyDescent="0.2">
      <c r="C110" s="38" t="s">
        <v>12</v>
      </c>
      <c r="D110" s="39" t="s">
        <v>187</v>
      </c>
      <c r="E110" s="40" t="s">
        <v>188</v>
      </c>
      <c r="F110" s="37"/>
      <c r="G110" s="37"/>
      <c r="H110" s="45"/>
    </row>
    <row r="111" spans="3:9" ht="51" hidden="1" x14ac:dyDescent="0.2">
      <c r="C111" s="38" t="s">
        <v>12</v>
      </c>
      <c r="D111" s="39" t="s">
        <v>189</v>
      </c>
      <c r="E111" s="40" t="s">
        <v>190</v>
      </c>
      <c r="F111" s="37"/>
      <c r="G111" s="37"/>
      <c r="H111" s="45"/>
    </row>
    <row r="112" spans="3:9" ht="38.25" hidden="1" x14ac:dyDescent="0.2">
      <c r="C112" s="38" t="s">
        <v>12</v>
      </c>
      <c r="D112" s="39" t="s">
        <v>191</v>
      </c>
      <c r="E112" s="40" t="s">
        <v>192</v>
      </c>
      <c r="F112" s="37">
        <f>SUM(F113:F114)</f>
        <v>0</v>
      </c>
      <c r="G112" s="37">
        <f>SUM(G113:G114)</f>
        <v>0</v>
      </c>
      <c r="H112" s="37">
        <f>SUM(H113:H114)</f>
        <v>0</v>
      </c>
    </row>
    <row r="113" spans="3:9" ht="51" hidden="1" x14ac:dyDescent="0.2">
      <c r="C113" s="38" t="s">
        <v>12</v>
      </c>
      <c r="D113" s="39" t="s">
        <v>193</v>
      </c>
      <c r="E113" s="40" t="s">
        <v>194</v>
      </c>
      <c r="F113" s="37"/>
      <c r="G113" s="37"/>
      <c r="H113" s="45"/>
    </row>
    <row r="114" spans="3:9" ht="76.5" hidden="1" x14ac:dyDescent="0.2">
      <c r="C114" s="38" t="s">
        <v>12</v>
      </c>
      <c r="D114" s="39" t="s">
        <v>195</v>
      </c>
      <c r="E114" s="40" t="s">
        <v>196</v>
      </c>
      <c r="F114" s="37"/>
      <c r="G114" s="37"/>
      <c r="H114" s="45"/>
    </row>
    <row r="115" spans="3:9" ht="38.25" hidden="1" x14ac:dyDescent="0.2">
      <c r="C115" s="38" t="s">
        <v>12</v>
      </c>
      <c r="D115" s="39" t="s">
        <v>197</v>
      </c>
      <c r="E115" s="40" t="s">
        <v>198</v>
      </c>
      <c r="F115" s="37"/>
      <c r="G115" s="37"/>
      <c r="H115" s="45"/>
    </row>
    <row r="116" spans="3:9" ht="38.25" hidden="1" x14ac:dyDescent="0.2">
      <c r="C116" s="38" t="s">
        <v>12</v>
      </c>
      <c r="D116" s="39" t="s">
        <v>199</v>
      </c>
      <c r="E116" s="40" t="s">
        <v>200</v>
      </c>
      <c r="F116" s="37"/>
      <c r="G116" s="37"/>
      <c r="H116" s="45"/>
    </row>
    <row r="117" spans="3:9" ht="36.75" customHeight="1" x14ac:dyDescent="0.2">
      <c r="C117" s="31" t="s">
        <v>7</v>
      </c>
      <c r="D117" s="32" t="s">
        <v>201</v>
      </c>
      <c r="E117" s="33" t="s">
        <v>202</v>
      </c>
      <c r="F117" s="60">
        <f>F139</f>
        <v>17248.099999999999</v>
      </c>
      <c r="G117" s="34" t="e">
        <f>#REF!</f>
        <v>#REF!</v>
      </c>
      <c r="H117" s="34" t="e">
        <f>#REF!</f>
        <v>#REF!</v>
      </c>
      <c r="I117">
        <v>1</v>
      </c>
    </row>
    <row r="118" spans="3:9" ht="25.5" hidden="1" x14ac:dyDescent="0.2">
      <c r="C118" s="38" t="s">
        <v>12</v>
      </c>
      <c r="D118" s="39" t="s">
        <v>203</v>
      </c>
      <c r="E118" s="40" t="s">
        <v>204</v>
      </c>
      <c r="F118" s="37">
        <f>F119+F124+F125+F128+F129</f>
        <v>0</v>
      </c>
      <c r="G118" s="37">
        <f>G119+G124+G125+G128+G129</f>
        <v>0</v>
      </c>
      <c r="H118" s="37">
        <f>H119+H124+H125+H128+H129</f>
        <v>0</v>
      </c>
    </row>
    <row r="119" spans="3:9" ht="25.5" hidden="1" x14ac:dyDescent="0.2">
      <c r="C119" s="38" t="s">
        <v>12</v>
      </c>
      <c r="D119" s="39" t="s">
        <v>205</v>
      </c>
      <c r="E119" s="40" t="s">
        <v>206</v>
      </c>
      <c r="F119" s="37">
        <f>SUM(F120:F123)</f>
        <v>0</v>
      </c>
      <c r="G119" s="37">
        <f>SUM(G120:G123)</f>
        <v>0</v>
      </c>
      <c r="H119" s="37">
        <f>SUM(H120:H123)</f>
        <v>0</v>
      </c>
    </row>
    <row r="120" spans="3:9" ht="25.5" hidden="1" x14ac:dyDescent="0.2">
      <c r="C120" s="38" t="s">
        <v>12</v>
      </c>
      <c r="D120" s="39" t="s">
        <v>207</v>
      </c>
      <c r="E120" s="40" t="s">
        <v>208</v>
      </c>
      <c r="F120" s="37"/>
      <c r="G120" s="37"/>
      <c r="H120" s="45"/>
    </row>
    <row r="121" spans="3:9" ht="25.5" hidden="1" x14ac:dyDescent="0.2">
      <c r="C121" s="38" t="s">
        <v>12</v>
      </c>
      <c r="D121" s="39" t="s">
        <v>209</v>
      </c>
      <c r="E121" s="40" t="s">
        <v>210</v>
      </c>
      <c r="F121" s="37"/>
      <c r="G121" s="37"/>
      <c r="H121" s="45"/>
    </row>
    <row r="122" spans="3:9" ht="25.5" hidden="1" x14ac:dyDescent="0.2">
      <c r="C122" s="38" t="s">
        <v>12</v>
      </c>
      <c r="D122" s="39" t="s">
        <v>211</v>
      </c>
      <c r="E122" s="40" t="s">
        <v>212</v>
      </c>
      <c r="F122" s="37"/>
      <c r="G122" s="37"/>
      <c r="H122" s="45"/>
    </row>
    <row r="123" spans="3:9" ht="25.5" hidden="1" x14ac:dyDescent="0.2">
      <c r="C123" s="38" t="s">
        <v>12</v>
      </c>
      <c r="D123" s="39" t="s">
        <v>213</v>
      </c>
      <c r="E123" s="40" t="s">
        <v>214</v>
      </c>
      <c r="F123" s="37"/>
      <c r="G123" s="37"/>
      <c r="H123" s="45"/>
    </row>
    <row r="124" spans="3:9" ht="38.25" hidden="1" x14ac:dyDescent="0.2">
      <c r="C124" s="38" t="s">
        <v>12</v>
      </c>
      <c r="D124" s="39" t="s">
        <v>215</v>
      </c>
      <c r="E124" s="40" t="s">
        <v>216</v>
      </c>
      <c r="F124" s="37"/>
      <c r="G124" s="37"/>
      <c r="H124" s="45"/>
    </row>
    <row r="125" spans="3:9" ht="38.25" hidden="1" x14ac:dyDescent="0.2">
      <c r="C125" s="38" t="s">
        <v>12</v>
      </c>
      <c r="D125" s="39" t="s">
        <v>217</v>
      </c>
      <c r="E125" s="40" t="s">
        <v>218</v>
      </c>
      <c r="F125" s="37">
        <f>SUM(F126:F127)</f>
        <v>0</v>
      </c>
      <c r="G125" s="37">
        <f>SUM(G126:G127)</f>
        <v>0</v>
      </c>
      <c r="H125" s="37">
        <f>SUM(H126:H127)</f>
        <v>0</v>
      </c>
    </row>
    <row r="126" spans="3:9" ht="51" hidden="1" x14ac:dyDescent="0.2">
      <c r="C126" s="38" t="s">
        <v>12</v>
      </c>
      <c r="D126" s="39" t="s">
        <v>219</v>
      </c>
      <c r="E126" s="52" t="s">
        <v>220</v>
      </c>
      <c r="F126" s="37"/>
      <c r="G126" s="37"/>
      <c r="H126" s="45"/>
    </row>
    <row r="127" spans="3:9" ht="38.25" hidden="1" x14ac:dyDescent="0.2">
      <c r="C127" s="38" t="s">
        <v>12</v>
      </c>
      <c r="D127" s="39" t="s">
        <v>221</v>
      </c>
      <c r="E127" s="52" t="s">
        <v>222</v>
      </c>
      <c r="F127" s="37"/>
      <c r="G127" s="37"/>
      <c r="H127" s="45"/>
    </row>
    <row r="128" spans="3:9" ht="38.25" hidden="1" x14ac:dyDescent="0.2">
      <c r="C128" s="38" t="s">
        <v>12</v>
      </c>
      <c r="D128" s="39" t="s">
        <v>223</v>
      </c>
      <c r="E128" s="52" t="s">
        <v>224</v>
      </c>
      <c r="F128" s="37"/>
      <c r="G128" s="37"/>
      <c r="H128" s="45"/>
    </row>
    <row r="129" spans="1:9" ht="38.25" hidden="1" x14ac:dyDescent="0.2">
      <c r="C129" s="38" t="s">
        <v>12</v>
      </c>
      <c r="D129" s="39" t="s">
        <v>225</v>
      </c>
      <c r="E129" s="40" t="s">
        <v>226</v>
      </c>
      <c r="F129" s="37"/>
      <c r="G129" s="37"/>
      <c r="H129" s="45"/>
    </row>
    <row r="130" spans="1:9" ht="38.25" hidden="1" x14ac:dyDescent="0.2">
      <c r="C130" s="38" t="s">
        <v>12</v>
      </c>
      <c r="D130" s="39" t="s">
        <v>227</v>
      </c>
      <c r="E130" s="40" t="s">
        <v>228</v>
      </c>
      <c r="F130" s="37">
        <f>F131+F135+F136+F137+F138</f>
        <v>0</v>
      </c>
      <c r="G130" s="37">
        <f>G131+G135+G136+G137+G138</f>
        <v>0</v>
      </c>
      <c r="H130" s="37">
        <f>H131+H135+H136+H137+H138</f>
        <v>0</v>
      </c>
    </row>
    <row r="131" spans="1:9" ht="25.5" hidden="1" x14ac:dyDescent="0.2">
      <c r="C131" s="38" t="s">
        <v>12</v>
      </c>
      <c r="D131" s="39" t="s">
        <v>229</v>
      </c>
      <c r="E131" s="40" t="s">
        <v>230</v>
      </c>
      <c r="F131" s="37">
        <f>SUM(F132:F134)</f>
        <v>0</v>
      </c>
      <c r="G131" s="37">
        <f>SUM(G132:G134)</f>
        <v>0</v>
      </c>
      <c r="H131" s="37">
        <f>SUM(H132:H134)</f>
        <v>0</v>
      </c>
    </row>
    <row r="132" spans="1:9" ht="25.5" hidden="1" x14ac:dyDescent="0.2">
      <c r="C132" s="38" t="s">
        <v>12</v>
      </c>
      <c r="D132" s="39" t="s">
        <v>231</v>
      </c>
      <c r="E132" s="40" t="s">
        <v>232</v>
      </c>
      <c r="F132" s="37"/>
      <c r="G132" s="37"/>
      <c r="H132" s="45"/>
    </row>
    <row r="133" spans="1:9" ht="25.5" hidden="1" x14ac:dyDescent="0.2">
      <c r="C133" s="38" t="s">
        <v>12</v>
      </c>
      <c r="D133" s="39" t="s">
        <v>233</v>
      </c>
      <c r="E133" s="40" t="s">
        <v>234</v>
      </c>
      <c r="F133" s="37"/>
      <c r="G133" s="37"/>
      <c r="H133" s="45"/>
    </row>
    <row r="134" spans="1:9" ht="38.25" hidden="1" x14ac:dyDescent="0.2">
      <c r="C134" s="38" t="s">
        <v>12</v>
      </c>
      <c r="D134" s="39" t="s">
        <v>235</v>
      </c>
      <c r="E134" s="40" t="s">
        <v>236</v>
      </c>
      <c r="F134" s="37"/>
      <c r="G134" s="37"/>
      <c r="H134" s="45"/>
    </row>
    <row r="135" spans="1:9" ht="38.25" hidden="1" x14ac:dyDescent="0.2">
      <c r="C135" s="38" t="s">
        <v>12</v>
      </c>
      <c r="D135" s="39" t="s">
        <v>237</v>
      </c>
      <c r="E135" s="40" t="s">
        <v>238</v>
      </c>
      <c r="F135" s="37"/>
      <c r="G135" s="37"/>
      <c r="H135" s="45"/>
    </row>
    <row r="136" spans="1:9" ht="38.25" hidden="1" x14ac:dyDescent="0.2">
      <c r="C136" s="38" t="s">
        <v>12</v>
      </c>
      <c r="D136" s="39" t="s">
        <v>239</v>
      </c>
      <c r="E136" s="40" t="s">
        <v>240</v>
      </c>
      <c r="F136" s="37"/>
      <c r="G136" s="37"/>
      <c r="H136" s="45"/>
    </row>
    <row r="137" spans="1:9" ht="51" hidden="1" x14ac:dyDescent="0.2">
      <c r="C137" s="38" t="s">
        <v>12</v>
      </c>
      <c r="D137" s="39" t="s">
        <v>241</v>
      </c>
      <c r="E137" s="40" t="s">
        <v>242</v>
      </c>
      <c r="F137" s="37"/>
      <c r="G137" s="37"/>
      <c r="H137" s="45"/>
    </row>
    <row r="138" spans="1:9" ht="12.75" hidden="1" customHeight="1" x14ac:dyDescent="0.2">
      <c r="C138" s="38" t="s">
        <v>12</v>
      </c>
      <c r="D138" s="39" t="s">
        <v>243</v>
      </c>
      <c r="E138" s="40" t="s">
        <v>244</v>
      </c>
      <c r="F138" s="37"/>
      <c r="G138" s="37"/>
      <c r="H138" s="45"/>
    </row>
    <row r="139" spans="1:9" ht="37.5" x14ac:dyDescent="0.2">
      <c r="C139" s="25" t="s">
        <v>7</v>
      </c>
      <c r="D139" s="26" t="s">
        <v>245</v>
      </c>
      <c r="E139" s="27" t="s">
        <v>246</v>
      </c>
      <c r="F139" s="46">
        <f>F140</f>
        <v>17248.099999999999</v>
      </c>
      <c r="G139" s="37" t="e">
        <f>G140+G151</f>
        <v>#REF!</v>
      </c>
      <c r="H139" s="37" t="e">
        <f>H140+H151</f>
        <v>#REF!</v>
      </c>
      <c r="I139">
        <v>1</v>
      </c>
    </row>
    <row r="140" spans="1:9" s="51" customFormat="1" ht="40.5" customHeight="1" x14ac:dyDescent="0.2">
      <c r="A140" s="1"/>
      <c r="B140" s="1"/>
      <c r="C140" s="25" t="s">
        <v>7</v>
      </c>
      <c r="D140" s="48" t="s">
        <v>247</v>
      </c>
      <c r="E140" s="49" t="s">
        <v>248</v>
      </c>
      <c r="F140" s="46">
        <f>F141</f>
        <v>17248.099999999999</v>
      </c>
      <c r="G140" s="50" t="e">
        <f>#REF!+G142+G146+G149+G150</f>
        <v>#REF!</v>
      </c>
      <c r="H140" s="50" t="e">
        <f>#REF!+H142+H146+H149+H150</f>
        <v>#REF!</v>
      </c>
      <c r="I140" s="51">
        <v>1</v>
      </c>
    </row>
    <row r="141" spans="1:9" s="51" customFormat="1" ht="40.5" customHeight="1" x14ac:dyDescent="0.2">
      <c r="A141" s="1"/>
      <c r="B141" s="1"/>
      <c r="C141" s="25" t="s">
        <v>7</v>
      </c>
      <c r="D141" s="26" t="s">
        <v>249</v>
      </c>
      <c r="E141" s="27" t="s">
        <v>422</v>
      </c>
      <c r="F141" s="46">
        <v>17248.099999999999</v>
      </c>
      <c r="G141" s="50"/>
      <c r="H141" s="50"/>
    </row>
    <row r="142" spans="1:9" ht="12.75" hidden="1" customHeight="1" x14ac:dyDescent="0.2">
      <c r="C142" s="38" t="s">
        <v>12</v>
      </c>
      <c r="D142" s="39" t="s">
        <v>250</v>
      </c>
      <c r="E142" s="40" t="s">
        <v>251</v>
      </c>
      <c r="F142" s="37">
        <f>SUM(F143:F145)</f>
        <v>0</v>
      </c>
      <c r="G142" s="37">
        <f>SUM(G143:G145)</f>
        <v>0</v>
      </c>
      <c r="H142" s="37">
        <f>SUM(H143:H145)</f>
        <v>0</v>
      </c>
    </row>
    <row r="143" spans="1:9" ht="38.25" hidden="1" x14ac:dyDescent="0.2">
      <c r="C143" s="38" t="s">
        <v>12</v>
      </c>
      <c r="D143" s="39" t="s">
        <v>252</v>
      </c>
      <c r="E143" s="40" t="s">
        <v>253</v>
      </c>
      <c r="F143" s="37"/>
      <c r="G143" s="37"/>
      <c r="H143" s="45"/>
    </row>
    <row r="144" spans="1:9" ht="38.25" hidden="1" x14ac:dyDescent="0.2">
      <c r="C144" s="38" t="s">
        <v>12</v>
      </c>
      <c r="D144" s="39" t="s">
        <v>254</v>
      </c>
      <c r="E144" s="40" t="s">
        <v>255</v>
      </c>
      <c r="F144" s="37"/>
      <c r="G144" s="37"/>
      <c r="H144" s="45"/>
    </row>
    <row r="145" spans="3:8" ht="38.25" hidden="1" x14ac:dyDescent="0.2">
      <c r="C145" s="38" t="s">
        <v>12</v>
      </c>
      <c r="D145" s="39" t="s">
        <v>256</v>
      </c>
      <c r="E145" s="40" t="s">
        <v>257</v>
      </c>
      <c r="F145" s="37"/>
      <c r="G145" s="37"/>
      <c r="H145" s="45"/>
    </row>
    <row r="146" spans="3:8" ht="38.25" hidden="1" x14ac:dyDescent="0.2">
      <c r="C146" s="38" t="s">
        <v>12</v>
      </c>
      <c r="D146" s="39" t="s">
        <v>258</v>
      </c>
      <c r="E146" s="40" t="s">
        <v>259</v>
      </c>
      <c r="F146" s="37">
        <f>SUM(F147:F148)</f>
        <v>0</v>
      </c>
      <c r="G146" s="37">
        <f>SUM(G147:G148)</f>
        <v>0</v>
      </c>
      <c r="H146" s="37">
        <f>SUM(H147:H148)</f>
        <v>0</v>
      </c>
    </row>
    <row r="147" spans="3:8" ht="51" hidden="1" x14ac:dyDescent="0.2">
      <c r="C147" s="38" t="s">
        <v>12</v>
      </c>
      <c r="D147" s="39" t="s">
        <v>260</v>
      </c>
      <c r="E147" s="40" t="s">
        <v>261</v>
      </c>
      <c r="F147" s="37"/>
      <c r="G147" s="37"/>
      <c r="H147" s="45"/>
    </row>
    <row r="148" spans="3:8" ht="63.75" hidden="1" x14ac:dyDescent="0.2">
      <c r="C148" s="38" t="s">
        <v>12</v>
      </c>
      <c r="D148" s="39" t="s">
        <v>262</v>
      </c>
      <c r="E148" s="40" t="s">
        <v>263</v>
      </c>
      <c r="F148" s="37"/>
      <c r="G148" s="37"/>
      <c r="H148" s="45"/>
    </row>
    <row r="149" spans="3:8" ht="38.25" hidden="1" x14ac:dyDescent="0.2">
      <c r="C149" s="38" t="s">
        <v>12</v>
      </c>
      <c r="D149" s="39" t="s">
        <v>264</v>
      </c>
      <c r="E149" s="40" t="s">
        <v>265</v>
      </c>
      <c r="F149" s="37"/>
      <c r="G149" s="37"/>
      <c r="H149" s="45"/>
    </row>
    <row r="150" spans="3:8" ht="12.75" hidden="1" customHeight="1" x14ac:dyDescent="0.2">
      <c r="C150" s="38" t="s">
        <v>12</v>
      </c>
      <c r="D150" s="39" t="s">
        <v>266</v>
      </c>
      <c r="E150" s="40" t="s">
        <v>267</v>
      </c>
      <c r="F150" s="37"/>
      <c r="G150" s="37"/>
      <c r="H150" s="45"/>
    </row>
    <row r="151" spans="3:8" ht="25.5" hidden="1" x14ac:dyDescent="0.2">
      <c r="C151" s="38" t="s">
        <v>12</v>
      </c>
      <c r="D151" s="39" t="s">
        <v>268</v>
      </c>
      <c r="E151" s="40" t="s">
        <v>269</v>
      </c>
      <c r="F151" s="37">
        <f>F152+F153+F156</f>
        <v>0</v>
      </c>
      <c r="G151" s="37">
        <f>G152+G153+G156</f>
        <v>0</v>
      </c>
      <c r="H151" s="37">
        <f>H152+H153+H156</f>
        <v>0</v>
      </c>
    </row>
    <row r="152" spans="3:8" ht="38.25" hidden="1" x14ac:dyDescent="0.2">
      <c r="C152" s="38" t="s">
        <v>12</v>
      </c>
      <c r="D152" s="39" t="s">
        <v>270</v>
      </c>
      <c r="E152" s="40" t="s">
        <v>271</v>
      </c>
      <c r="F152" s="37"/>
      <c r="G152" s="37"/>
      <c r="H152" s="45"/>
    </row>
    <row r="153" spans="3:8" ht="38.25" hidden="1" x14ac:dyDescent="0.2">
      <c r="C153" s="38" t="s">
        <v>12</v>
      </c>
      <c r="D153" s="39" t="s">
        <v>272</v>
      </c>
      <c r="E153" s="40" t="s">
        <v>273</v>
      </c>
      <c r="F153" s="37">
        <f>SUM(F154:F155)</f>
        <v>0</v>
      </c>
      <c r="G153" s="37">
        <f>SUM(G154:G155)</f>
        <v>0</v>
      </c>
      <c r="H153" s="37">
        <f>SUM(H154:H155)</f>
        <v>0</v>
      </c>
    </row>
    <row r="154" spans="3:8" ht="38.25" hidden="1" x14ac:dyDescent="0.2">
      <c r="C154" s="38" t="s">
        <v>12</v>
      </c>
      <c r="D154" s="39" t="s">
        <v>274</v>
      </c>
      <c r="E154" s="40" t="s">
        <v>275</v>
      </c>
      <c r="F154" s="37"/>
      <c r="G154" s="37"/>
      <c r="H154" s="45"/>
    </row>
    <row r="155" spans="3:8" ht="51" hidden="1" x14ac:dyDescent="0.2">
      <c r="C155" s="38" t="s">
        <v>12</v>
      </c>
      <c r="D155" s="39" t="s">
        <v>276</v>
      </c>
      <c r="E155" s="40" t="s">
        <v>277</v>
      </c>
      <c r="F155" s="37"/>
      <c r="G155" s="37"/>
      <c r="H155" s="45"/>
    </row>
    <row r="156" spans="3:8" ht="38.25" hidden="1" x14ac:dyDescent="0.2">
      <c r="C156" s="38" t="s">
        <v>12</v>
      </c>
      <c r="D156" s="39" t="s">
        <v>278</v>
      </c>
      <c r="E156" s="40" t="s">
        <v>279</v>
      </c>
      <c r="F156" s="37">
        <f>SUM(F157:F158)</f>
        <v>0</v>
      </c>
      <c r="G156" s="37">
        <f>SUM(G157:G158)</f>
        <v>0</v>
      </c>
      <c r="H156" s="37">
        <f>SUM(H157:H158)</f>
        <v>0</v>
      </c>
    </row>
    <row r="157" spans="3:8" ht="51" hidden="1" x14ac:dyDescent="0.2">
      <c r="C157" s="38" t="s">
        <v>12</v>
      </c>
      <c r="D157" s="39" t="s">
        <v>280</v>
      </c>
      <c r="E157" s="40" t="s">
        <v>281</v>
      </c>
      <c r="F157" s="37"/>
      <c r="G157" s="37"/>
      <c r="H157" s="45"/>
    </row>
    <row r="158" spans="3:8" ht="76.5" hidden="1" x14ac:dyDescent="0.2">
      <c r="C158" s="38" t="s">
        <v>12</v>
      </c>
      <c r="D158" s="39" t="s">
        <v>282</v>
      </c>
      <c r="E158" s="40" t="s">
        <v>283</v>
      </c>
      <c r="F158" s="37"/>
      <c r="G158" s="37"/>
      <c r="H158" s="45"/>
    </row>
    <row r="159" spans="3:8" ht="38.25" hidden="1" x14ac:dyDescent="0.2">
      <c r="C159" s="38" t="s">
        <v>12</v>
      </c>
      <c r="D159" s="39" t="s">
        <v>284</v>
      </c>
      <c r="E159" s="40" t="s">
        <v>285</v>
      </c>
      <c r="F159" s="37"/>
      <c r="G159" s="37"/>
      <c r="H159" s="45"/>
    </row>
    <row r="160" spans="3:8" ht="38.25" hidden="1" x14ac:dyDescent="0.2">
      <c r="C160" s="38" t="s">
        <v>12</v>
      </c>
      <c r="D160" s="39" t="s">
        <v>286</v>
      </c>
      <c r="E160" s="40" t="s">
        <v>287</v>
      </c>
      <c r="F160" s="37"/>
      <c r="G160" s="37"/>
      <c r="H160" s="45"/>
    </row>
    <row r="161" spans="3:8" hidden="1" x14ac:dyDescent="0.2">
      <c r="C161" s="38"/>
      <c r="D161" s="39"/>
      <c r="E161" s="44"/>
      <c r="F161" s="34"/>
      <c r="G161" s="34"/>
      <c r="H161" s="45"/>
    </row>
    <row r="162" spans="3:8" ht="38.25" hidden="1" x14ac:dyDescent="0.2">
      <c r="C162" s="38" t="s">
        <v>12</v>
      </c>
      <c r="D162" s="39" t="s">
        <v>288</v>
      </c>
      <c r="E162" s="40" t="s">
        <v>289</v>
      </c>
      <c r="F162" s="37"/>
      <c r="G162" s="37"/>
      <c r="H162" s="45"/>
    </row>
    <row r="163" spans="3:8" ht="38.25" hidden="1" x14ac:dyDescent="0.2">
      <c r="C163" s="38" t="s">
        <v>12</v>
      </c>
      <c r="D163" s="39" t="s">
        <v>290</v>
      </c>
      <c r="E163" s="40" t="s">
        <v>291</v>
      </c>
      <c r="F163" s="37"/>
      <c r="G163" s="37"/>
      <c r="H163" s="45"/>
    </row>
    <row r="164" spans="3:8" ht="38.25" hidden="1" x14ac:dyDescent="0.2">
      <c r="C164" s="38" t="s">
        <v>12</v>
      </c>
      <c r="D164" s="39" t="s">
        <v>292</v>
      </c>
      <c r="E164" s="40" t="s">
        <v>293</v>
      </c>
      <c r="F164" s="37"/>
      <c r="G164" s="37"/>
      <c r="H164" s="45"/>
    </row>
    <row r="165" spans="3:8" ht="38.25" hidden="1" x14ac:dyDescent="0.2">
      <c r="C165" s="38" t="s">
        <v>12</v>
      </c>
      <c r="D165" s="39" t="s">
        <v>294</v>
      </c>
      <c r="E165" s="40" t="s">
        <v>295</v>
      </c>
      <c r="F165" s="37"/>
      <c r="G165" s="37"/>
      <c r="H165" s="45"/>
    </row>
    <row r="166" spans="3:8" ht="25.5" hidden="1" x14ac:dyDescent="0.2">
      <c r="C166" s="38" t="s">
        <v>12</v>
      </c>
      <c r="D166" s="43" t="s">
        <v>296</v>
      </c>
      <c r="E166" s="44" t="s">
        <v>297</v>
      </c>
      <c r="F166" s="34">
        <f>F167-F169</f>
        <v>0</v>
      </c>
      <c r="G166" s="34">
        <f>G167-G169</f>
        <v>0</v>
      </c>
      <c r="H166" s="34">
        <f>H167-H169</f>
        <v>0</v>
      </c>
    </row>
    <row r="167" spans="3:8" ht="12.75" hidden="1" customHeight="1" x14ac:dyDescent="0.2">
      <c r="C167" s="38" t="s">
        <v>12</v>
      </c>
      <c r="D167" s="39" t="s">
        <v>298</v>
      </c>
      <c r="E167" s="53" t="s">
        <v>299</v>
      </c>
      <c r="F167" s="37">
        <f>F168</f>
        <v>0</v>
      </c>
      <c r="G167" s="37">
        <f>G168</f>
        <v>0</v>
      </c>
      <c r="H167" s="37">
        <f>H168</f>
        <v>0</v>
      </c>
    </row>
    <row r="168" spans="3:8" ht="38.25" hidden="1" x14ac:dyDescent="0.2">
      <c r="C168" s="38" t="s">
        <v>12</v>
      </c>
      <c r="D168" s="39" t="s">
        <v>300</v>
      </c>
      <c r="E168" s="52" t="s">
        <v>301</v>
      </c>
      <c r="F168" s="37"/>
      <c r="G168" s="37"/>
      <c r="H168" s="45"/>
    </row>
    <row r="169" spans="3:8" ht="25.5" hidden="1" x14ac:dyDescent="0.2">
      <c r="C169" s="38" t="s">
        <v>12</v>
      </c>
      <c r="D169" s="39" t="s">
        <v>302</v>
      </c>
      <c r="E169" s="52" t="s">
        <v>303</v>
      </c>
      <c r="F169" s="37"/>
      <c r="G169" s="37"/>
      <c r="H169" s="45"/>
    </row>
    <row r="170" spans="3:8" hidden="1" x14ac:dyDescent="0.2">
      <c r="C170" s="38" t="s">
        <v>12</v>
      </c>
      <c r="D170" s="43" t="s">
        <v>304</v>
      </c>
      <c r="E170" s="44" t="s">
        <v>305</v>
      </c>
      <c r="F170" s="34">
        <f>F171+F177</f>
        <v>0</v>
      </c>
      <c r="G170" s="34">
        <f>G171+G177</f>
        <v>0</v>
      </c>
      <c r="H170" s="34">
        <f>H171+H177</f>
        <v>0</v>
      </c>
    </row>
    <row r="171" spans="3:8" hidden="1" x14ac:dyDescent="0.2">
      <c r="C171" s="38" t="s">
        <v>12</v>
      </c>
      <c r="D171" s="39" t="s">
        <v>306</v>
      </c>
      <c r="E171" s="40" t="s">
        <v>307</v>
      </c>
      <c r="F171" s="37">
        <f>SUM(F172:F176)</f>
        <v>0</v>
      </c>
      <c r="G171" s="37">
        <f>SUM(G172:G176)</f>
        <v>0</v>
      </c>
      <c r="H171" s="37">
        <f>SUM(H172:H176)</f>
        <v>0</v>
      </c>
    </row>
    <row r="172" spans="3:8" hidden="1" x14ac:dyDescent="0.2">
      <c r="C172" s="38" t="s">
        <v>12</v>
      </c>
      <c r="D172" s="39" t="s">
        <v>308</v>
      </c>
      <c r="E172" s="40" t="s">
        <v>309</v>
      </c>
      <c r="F172" s="37"/>
      <c r="G172" s="37"/>
      <c r="H172" s="45"/>
    </row>
    <row r="173" spans="3:8" ht="25.5" hidden="1" x14ac:dyDescent="0.2">
      <c r="C173" s="38" t="s">
        <v>12</v>
      </c>
      <c r="D173" s="39" t="s">
        <v>310</v>
      </c>
      <c r="E173" s="40" t="s">
        <v>311</v>
      </c>
      <c r="F173" s="37"/>
      <c r="G173" s="37"/>
      <c r="H173" s="45"/>
    </row>
    <row r="174" spans="3:8" ht="25.5" hidden="1" x14ac:dyDescent="0.2">
      <c r="C174" s="38" t="s">
        <v>12</v>
      </c>
      <c r="D174" s="39" t="s">
        <v>312</v>
      </c>
      <c r="E174" s="40" t="s">
        <v>313</v>
      </c>
      <c r="F174" s="37"/>
      <c r="G174" s="37"/>
      <c r="H174" s="45"/>
    </row>
    <row r="175" spans="3:8" ht="25.5" hidden="1" x14ac:dyDescent="0.2">
      <c r="C175" s="38" t="s">
        <v>12</v>
      </c>
      <c r="D175" s="39" t="s">
        <v>314</v>
      </c>
      <c r="E175" s="40" t="s">
        <v>315</v>
      </c>
      <c r="F175" s="37"/>
      <c r="G175" s="37"/>
      <c r="H175" s="45"/>
    </row>
    <row r="176" spans="3:8" ht="25.5" hidden="1" x14ac:dyDescent="0.2">
      <c r="C176" s="38" t="s">
        <v>12</v>
      </c>
      <c r="D176" s="39" t="s">
        <v>316</v>
      </c>
      <c r="E176" s="40" t="s">
        <v>317</v>
      </c>
      <c r="F176" s="37"/>
      <c r="G176" s="37"/>
      <c r="H176" s="45"/>
    </row>
    <row r="177" spans="3:8" ht="25.5" hidden="1" x14ac:dyDescent="0.2">
      <c r="C177" s="38" t="s">
        <v>12</v>
      </c>
      <c r="D177" s="39" t="s">
        <v>318</v>
      </c>
      <c r="E177" s="40" t="s">
        <v>319</v>
      </c>
      <c r="F177" s="37">
        <f>F178+F179</f>
        <v>0</v>
      </c>
      <c r="G177" s="37">
        <f>G178+G179</f>
        <v>0</v>
      </c>
      <c r="H177" s="37">
        <f>H178+H179</f>
        <v>0</v>
      </c>
    </row>
    <row r="178" spans="3:8" ht="25.5" hidden="1" x14ac:dyDescent="0.2">
      <c r="C178" s="38" t="s">
        <v>12</v>
      </c>
      <c r="D178" s="39" t="s">
        <v>320</v>
      </c>
      <c r="E178" s="40" t="s">
        <v>321</v>
      </c>
      <c r="F178" s="37"/>
      <c r="G178" s="37"/>
      <c r="H178" s="45"/>
    </row>
    <row r="179" spans="3:8" ht="25.5" hidden="1" x14ac:dyDescent="0.2">
      <c r="C179" s="38" t="s">
        <v>12</v>
      </c>
      <c r="D179" s="39" t="s">
        <v>322</v>
      </c>
      <c r="E179" s="52" t="s">
        <v>323</v>
      </c>
      <c r="F179" s="37"/>
      <c r="G179" s="37"/>
      <c r="H179" s="45"/>
    </row>
    <row r="180" spans="3:8" ht="25.5" hidden="1" x14ac:dyDescent="0.2">
      <c r="C180" s="38" t="s">
        <v>12</v>
      </c>
      <c r="D180" s="39" t="s">
        <v>324</v>
      </c>
      <c r="E180" s="40" t="s">
        <v>325</v>
      </c>
      <c r="F180" s="37"/>
      <c r="G180" s="37"/>
      <c r="H180" s="45"/>
    </row>
    <row r="181" spans="3:8" ht="12.75" hidden="1" customHeight="1" x14ac:dyDescent="0.2">
      <c r="C181" s="54" t="s">
        <v>326</v>
      </c>
      <c r="D181" s="35" t="s">
        <v>327</v>
      </c>
      <c r="E181" s="55" t="s">
        <v>328</v>
      </c>
      <c r="F181" s="34">
        <f>F182-F188</f>
        <v>0</v>
      </c>
      <c r="G181" s="34">
        <f>G182-G188</f>
        <v>0</v>
      </c>
      <c r="H181" s="34">
        <f>H182-H188</f>
        <v>0</v>
      </c>
    </row>
    <row r="182" spans="3:8" ht="25.5" hidden="1" x14ac:dyDescent="0.2">
      <c r="C182" s="38" t="s">
        <v>12</v>
      </c>
      <c r="D182" s="39" t="s">
        <v>329</v>
      </c>
      <c r="E182" s="40" t="s">
        <v>330</v>
      </c>
      <c r="F182" s="37">
        <f>F183+F184+F185+F186+F187</f>
        <v>0</v>
      </c>
      <c r="G182" s="37">
        <f>G183+G184+G185+G186+G187</f>
        <v>0</v>
      </c>
      <c r="H182" s="37">
        <f>H183+H184+H185+H186+H187</f>
        <v>0</v>
      </c>
    </row>
    <row r="183" spans="3:8" ht="38.25" hidden="1" x14ac:dyDescent="0.2">
      <c r="C183" s="38" t="s">
        <v>12</v>
      </c>
      <c r="D183" s="39" t="s">
        <v>331</v>
      </c>
      <c r="E183" s="40" t="s">
        <v>332</v>
      </c>
      <c r="F183" s="37"/>
      <c r="G183" s="37"/>
      <c r="H183" s="45"/>
    </row>
    <row r="184" spans="3:8" ht="12.75" hidden="1" customHeight="1" x14ac:dyDescent="0.2">
      <c r="C184" s="38" t="s">
        <v>12</v>
      </c>
      <c r="D184" s="39" t="s">
        <v>333</v>
      </c>
      <c r="E184" s="40" t="s">
        <v>334</v>
      </c>
      <c r="F184" s="37"/>
      <c r="G184" s="37"/>
      <c r="H184" s="45"/>
    </row>
    <row r="185" spans="3:8" ht="38.25" hidden="1" x14ac:dyDescent="0.2">
      <c r="C185" s="38" t="s">
        <v>12</v>
      </c>
      <c r="D185" s="39" t="s">
        <v>335</v>
      </c>
      <c r="E185" s="40" t="s">
        <v>336</v>
      </c>
      <c r="F185" s="37"/>
      <c r="G185" s="37"/>
      <c r="H185" s="45"/>
    </row>
    <row r="186" spans="3:8" ht="12.75" hidden="1" customHeight="1" x14ac:dyDescent="0.2">
      <c r="C186" s="38" t="s">
        <v>12</v>
      </c>
      <c r="D186" s="39" t="s">
        <v>337</v>
      </c>
      <c r="E186" s="40" t="s">
        <v>338</v>
      </c>
      <c r="F186" s="37"/>
      <c r="G186" s="37"/>
      <c r="H186" s="45"/>
    </row>
    <row r="187" spans="3:8" ht="38.25" hidden="1" x14ac:dyDescent="0.2">
      <c r="C187" s="38" t="s">
        <v>12</v>
      </c>
      <c r="D187" s="39" t="s">
        <v>339</v>
      </c>
      <c r="E187" s="40" t="s">
        <v>340</v>
      </c>
      <c r="F187" s="37"/>
      <c r="G187" s="37"/>
      <c r="H187" s="45"/>
    </row>
    <row r="188" spans="3:8" ht="25.5" hidden="1" x14ac:dyDescent="0.2">
      <c r="C188" s="38" t="s">
        <v>12</v>
      </c>
      <c r="D188" s="39" t="s">
        <v>341</v>
      </c>
      <c r="E188" s="53" t="s">
        <v>342</v>
      </c>
      <c r="F188" s="37">
        <f>F189+F192+F193+F194+F195</f>
        <v>0</v>
      </c>
      <c r="G188" s="37">
        <f>G189+G192+G193+G194+G195</f>
        <v>0</v>
      </c>
      <c r="H188" s="37">
        <f>H189+H192+H193+H194+H195</f>
        <v>0</v>
      </c>
    </row>
    <row r="189" spans="3:8" ht="38.25" hidden="1" x14ac:dyDescent="0.2">
      <c r="C189" s="38" t="s">
        <v>12</v>
      </c>
      <c r="D189" s="39" t="s">
        <v>343</v>
      </c>
      <c r="E189" s="53" t="s">
        <v>344</v>
      </c>
      <c r="F189" s="37">
        <f>F190+F191</f>
        <v>0</v>
      </c>
      <c r="G189" s="37">
        <f>G190+G191</f>
        <v>0</v>
      </c>
      <c r="H189" s="37">
        <f>H190+H191</f>
        <v>0</v>
      </c>
    </row>
    <row r="190" spans="3:8" hidden="1" x14ac:dyDescent="0.2">
      <c r="C190" s="38" t="s">
        <v>12</v>
      </c>
      <c r="D190" s="39" t="s">
        <v>345</v>
      </c>
      <c r="E190" s="53" t="s">
        <v>346</v>
      </c>
      <c r="F190" s="37"/>
      <c r="G190" s="37"/>
      <c r="H190" s="45"/>
    </row>
    <row r="191" spans="3:8" ht="51" hidden="1" x14ac:dyDescent="0.2">
      <c r="C191" s="38" t="s">
        <v>12</v>
      </c>
      <c r="D191" s="39" t="s">
        <v>347</v>
      </c>
      <c r="E191" s="52" t="s">
        <v>348</v>
      </c>
      <c r="F191" s="37"/>
      <c r="G191" s="37"/>
      <c r="H191" s="45"/>
    </row>
    <row r="192" spans="3:8" ht="38.25" hidden="1" x14ac:dyDescent="0.2">
      <c r="C192" s="38" t="s">
        <v>12</v>
      </c>
      <c r="D192" s="39" t="s">
        <v>349</v>
      </c>
      <c r="E192" s="53" t="s">
        <v>350</v>
      </c>
      <c r="F192" s="37"/>
      <c r="G192" s="37"/>
      <c r="H192" s="45"/>
    </row>
    <row r="193" spans="3:8" ht="38.25" hidden="1" x14ac:dyDescent="0.2">
      <c r="C193" s="38" t="s">
        <v>12</v>
      </c>
      <c r="D193" s="39" t="s">
        <v>351</v>
      </c>
      <c r="E193" s="53" t="s">
        <v>352</v>
      </c>
      <c r="F193" s="37"/>
      <c r="G193" s="37"/>
      <c r="H193" s="45"/>
    </row>
    <row r="194" spans="3:8" ht="51" hidden="1" x14ac:dyDescent="0.2">
      <c r="C194" s="38" t="s">
        <v>12</v>
      </c>
      <c r="D194" s="39" t="s">
        <v>353</v>
      </c>
      <c r="E194" s="53" t="s">
        <v>354</v>
      </c>
      <c r="F194" s="37"/>
      <c r="G194" s="37"/>
      <c r="H194" s="45"/>
    </row>
    <row r="195" spans="3:8" ht="51" hidden="1" x14ac:dyDescent="0.2">
      <c r="C195" s="38" t="s">
        <v>12</v>
      </c>
      <c r="D195" s="39" t="s">
        <v>355</v>
      </c>
      <c r="E195" s="52" t="s">
        <v>356</v>
      </c>
      <c r="F195" s="37"/>
      <c r="G195" s="37"/>
      <c r="H195" s="45"/>
    </row>
    <row r="196" spans="3:8" ht="38.25" hidden="1" x14ac:dyDescent="0.2">
      <c r="C196" s="38" t="s">
        <v>12</v>
      </c>
      <c r="D196" s="43" t="s">
        <v>357</v>
      </c>
      <c r="E196" s="55" t="s">
        <v>358</v>
      </c>
      <c r="F196" s="34">
        <f>F198-F197</f>
        <v>0</v>
      </c>
      <c r="G196" s="34">
        <f>G198-G197</f>
        <v>0</v>
      </c>
      <c r="H196" s="34">
        <f>H198-H197</f>
        <v>0</v>
      </c>
    </row>
    <row r="197" spans="3:8" ht="38.25" hidden="1" x14ac:dyDescent="0.2">
      <c r="C197" s="38" t="s">
        <v>12</v>
      </c>
      <c r="D197" s="39" t="s">
        <v>359</v>
      </c>
      <c r="E197" s="53" t="s">
        <v>360</v>
      </c>
      <c r="F197" s="37"/>
      <c r="G197" s="37"/>
      <c r="H197" s="45"/>
    </row>
    <row r="198" spans="3:8" ht="38.25" hidden="1" x14ac:dyDescent="0.2">
      <c r="C198" s="38" t="s">
        <v>12</v>
      </c>
      <c r="D198" s="39" t="s">
        <v>361</v>
      </c>
      <c r="E198" s="53" t="s">
        <v>362</v>
      </c>
      <c r="F198" s="37"/>
      <c r="G198" s="37"/>
      <c r="H198" s="45"/>
    </row>
    <row r="199" spans="3:8" ht="25.5" hidden="1" x14ac:dyDescent="0.2">
      <c r="C199" s="38" t="s">
        <v>12</v>
      </c>
      <c r="D199" s="43" t="s">
        <v>363</v>
      </c>
      <c r="E199" s="55" t="s">
        <v>364</v>
      </c>
      <c r="F199" s="34">
        <f>F201-F200</f>
        <v>0</v>
      </c>
      <c r="G199" s="34">
        <f>G201-G200</f>
        <v>0</v>
      </c>
      <c r="H199" s="34">
        <f>H201-H200</f>
        <v>0</v>
      </c>
    </row>
    <row r="200" spans="3:8" ht="38.25" hidden="1" x14ac:dyDescent="0.2">
      <c r="C200" s="38" t="s">
        <v>12</v>
      </c>
      <c r="D200" s="39" t="s">
        <v>365</v>
      </c>
      <c r="E200" s="53" t="s">
        <v>366</v>
      </c>
      <c r="F200" s="37"/>
      <c r="G200" s="37"/>
      <c r="H200" s="45"/>
    </row>
    <row r="201" spans="3:8" ht="25.5" hidden="1" x14ac:dyDescent="0.2">
      <c r="C201" s="38" t="s">
        <v>12</v>
      </c>
      <c r="D201" s="39" t="s">
        <v>367</v>
      </c>
      <c r="E201" s="53" t="s">
        <v>368</v>
      </c>
      <c r="F201" s="37"/>
      <c r="G201" s="37"/>
      <c r="H201" s="45"/>
    </row>
    <row r="202" spans="3:8" hidden="1" x14ac:dyDescent="0.2">
      <c r="C202" s="38"/>
      <c r="D202" s="39"/>
      <c r="E202" s="40"/>
      <c r="F202" s="37"/>
      <c r="G202" s="37"/>
      <c r="H202" s="45"/>
    </row>
    <row r="203" spans="3:8" ht="25.5" hidden="1" x14ac:dyDescent="0.2">
      <c r="C203" s="38" t="s">
        <v>12</v>
      </c>
      <c r="D203" s="43" t="s">
        <v>369</v>
      </c>
      <c r="E203" s="44" t="s">
        <v>370</v>
      </c>
      <c r="F203" s="56"/>
      <c r="G203" s="56"/>
    </row>
    <row r="204" spans="3:8" ht="25.5" hidden="1" x14ac:dyDescent="0.2">
      <c r="C204" s="38" t="s">
        <v>12</v>
      </c>
      <c r="D204" s="43" t="s">
        <v>371</v>
      </c>
      <c r="E204" s="44" t="s">
        <v>372</v>
      </c>
      <c r="F204" s="56"/>
      <c r="G204" s="56"/>
    </row>
    <row r="205" spans="3:8" ht="38.25" hidden="1" x14ac:dyDescent="0.2">
      <c r="C205" s="38" t="s">
        <v>12</v>
      </c>
      <c r="D205" s="39" t="s">
        <v>373</v>
      </c>
      <c r="E205" s="53" t="s">
        <v>374</v>
      </c>
      <c r="F205" s="57"/>
      <c r="G205" s="57"/>
    </row>
    <row r="206" spans="3:8" ht="38.25" hidden="1" x14ac:dyDescent="0.2">
      <c r="C206" s="38" t="s">
        <v>12</v>
      </c>
      <c r="D206" s="39" t="s">
        <v>375</v>
      </c>
      <c r="E206" s="53" t="s">
        <v>376</v>
      </c>
      <c r="F206" s="57"/>
      <c r="G206" s="57"/>
    </row>
    <row r="207" spans="3:8" ht="38.25" hidden="1" x14ac:dyDescent="0.2">
      <c r="C207" s="38" t="s">
        <v>12</v>
      </c>
      <c r="D207" s="39" t="s">
        <v>377</v>
      </c>
      <c r="E207" s="53" t="s">
        <v>378</v>
      </c>
      <c r="F207" s="57"/>
      <c r="G207" s="57"/>
    </row>
    <row r="208" spans="3:8" ht="38.25" hidden="1" x14ac:dyDescent="0.2">
      <c r="C208" s="38" t="s">
        <v>12</v>
      </c>
      <c r="D208" s="39" t="s">
        <v>379</v>
      </c>
      <c r="E208" s="40" t="s">
        <v>380</v>
      </c>
      <c r="F208" s="28"/>
      <c r="G208" s="28"/>
    </row>
    <row r="209" spans="3:7" hidden="1" x14ac:dyDescent="0.2">
      <c r="C209" s="38"/>
      <c r="D209" s="39"/>
      <c r="E209" s="40"/>
      <c r="F209" s="28"/>
      <c r="G209" s="28"/>
    </row>
    <row r="210" spans="3:7" ht="63.75" hidden="1" x14ac:dyDescent="0.2">
      <c r="C210" s="38" t="s">
        <v>12</v>
      </c>
      <c r="D210" s="43" t="s">
        <v>381</v>
      </c>
      <c r="E210" s="44" t="s">
        <v>382</v>
      </c>
      <c r="F210" s="56"/>
      <c r="G210" s="56"/>
    </row>
    <row r="211" spans="3:7" ht="63.75" hidden="1" x14ac:dyDescent="0.2">
      <c r="C211" s="38" t="s">
        <v>12</v>
      </c>
      <c r="D211" s="39" t="s">
        <v>383</v>
      </c>
      <c r="E211" s="40" t="s">
        <v>384</v>
      </c>
      <c r="F211" s="28"/>
      <c r="G211" s="28"/>
    </row>
    <row r="212" spans="3:7" ht="127.5" hidden="1" x14ac:dyDescent="0.2">
      <c r="C212" s="38" t="s">
        <v>12</v>
      </c>
      <c r="D212" s="39" t="s">
        <v>385</v>
      </c>
      <c r="E212" s="40" t="s">
        <v>386</v>
      </c>
      <c r="F212" s="28"/>
      <c r="G212" s="28"/>
    </row>
    <row r="213" spans="3:7" hidden="1" x14ac:dyDescent="0.2">
      <c r="C213" s="38"/>
      <c r="D213" s="43"/>
      <c r="E213" s="44"/>
      <c r="F213" s="56"/>
      <c r="G213" s="56"/>
    </row>
    <row r="214" spans="3:7" hidden="1" x14ac:dyDescent="0.2">
      <c r="C214" s="38" t="s">
        <v>12</v>
      </c>
      <c r="D214" s="43" t="s">
        <v>387</v>
      </c>
      <c r="E214" s="44" t="s">
        <v>388</v>
      </c>
      <c r="F214" s="56"/>
      <c r="G214" s="56"/>
    </row>
    <row r="215" spans="3:7" ht="25.5" hidden="1" x14ac:dyDescent="0.2">
      <c r="C215" s="38" t="s">
        <v>12</v>
      </c>
      <c r="D215" s="39" t="s">
        <v>389</v>
      </c>
      <c r="E215" s="40" t="s">
        <v>390</v>
      </c>
      <c r="F215" s="28"/>
      <c r="G215" s="28"/>
    </row>
    <row r="216" spans="3:7" ht="25.5" hidden="1" x14ac:dyDescent="0.2">
      <c r="C216" s="38" t="s">
        <v>12</v>
      </c>
      <c r="D216" s="39" t="s">
        <v>391</v>
      </c>
      <c r="E216" s="40" t="s">
        <v>392</v>
      </c>
      <c r="F216" s="28"/>
      <c r="G216" s="28"/>
    </row>
    <row r="217" spans="3:7" hidden="1" x14ac:dyDescent="0.2">
      <c r="C217" s="38"/>
      <c r="D217" s="43"/>
      <c r="E217" s="44"/>
      <c r="F217" s="56"/>
      <c r="G217" s="56"/>
    </row>
    <row r="218" spans="3:7" ht="25.5" hidden="1" x14ac:dyDescent="0.2">
      <c r="C218" s="38" t="s">
        <v>12</v>
      </c>
      <c r="D218" s="43" t="s">
        <v>393</v>
      </c>
      <c r="E218" s="44" t="s">
        <v>394</v>
      </c>
      <c r="F218" s="56"/>
      <c r="G218" s="56"/>
    </row>
    <row r="219" spans="3:7" hidden="1" x14ac:dyDescent="0.2">
      <c r="C219" s="38" t="s">
        <v>12</v>
      </c>
      <c r="D219" s="39" t="s">
        <v>395</v>
      </c>
      <c r="E219" s="53" t="s">
        <v>396</v>
      </c>
      <c r="F219" s="57"/>
      <c r="G219" s="57"/>
    </row>
    <row r="220" spans="3:7" ht="76.5" hidden="1" x14ac:dyDescent="0.2">
      <c r="C220" s="38" t="s">
        <v>12</v>
      </c>
      <c r="D220" s="39" t="s">
        <v>397</v>
      </c>
      <c r="E220" s="52" t="s">
        <v>398</v>
      </c>
      <c r="F220" s="58"/>
      <c r="G220" s="58"/>
    </row>
    <row r="221" spans="3:7" ht="76.5" hidden="1" x14ac:dyDescent="0.2">
      <c r="C221" s="38" t="s">
        <v>12</v>
      </c>
      <c r="D221" s="39" t="s">
        <v>399</v>
      </c>
      <c r="E221" s="52" t="s">
        <v>400</v>
      </c>
      <c r="F221" s="58"/>
      <c r="G221" s="58"/>
    </row>
    <row r="222" spans="3:7" hidden="1" x14ac:dyDescent="0.2">
      <c r="C222" s="38"/>
      <c r="D222" s="39"/>
      <c r="E222" s="40"/>
      <c r="F222" s="28"/>
      <c r="G222" s="28"/>
    </row>
    <row r="223" spans="3:7" ht="25.5" hidden="1" x14ac:dyDescent="0.2">
      <c r="C223" s="38" t="s">
        <v>12</v>
      </c>
      <c r="D223" s="39" t="s">
        <v>401</v>
      </c>
      <c r="E223" s="40" t="s">
        <v>402</v>
      </c>
      <c r="F223" s="28"/>
      <c r="G223" s="28"/>
    </row>
    <row r="224" spans="3:7" ht="51" hidden="1" x14ac:dyDescent="0.2">
      <c r="C224" s="38" t="s">
        <v>12</v>
      </c>
      <c r="D224" s="39" t="s">
        <v>403</v>
      </c>
      <c r="E224" s="40" t="s">
        <v>404</v>
      </c>
      <c r="F224" s="28"/>
      <c r="G224" s="28"/>
    </row>
    <row r="225" spans="3:8" ht="51" hidden="1" x14ac:dyDescent="0.2">
      <c r="C225" s="38" t="s">
        <v>12</v>
      </c>
      <c r="D225" s="39" t="s">
        <v>405</v>
      </c>
      <c r="E225" s="40" t="s">
        <v>406</v>
      </c>
      <c r="F225" s="28"/>
      <c r="G225" s="28"/>
    </row>
    <row r="226" spans="3:8" ht="25.5" hidden="1" x14ac:dyDescent="0.2">
      <c r="C226" s="38" t="s">
        <v>12</v>
      </c>
      <c r="D226" s="39" t="s">
        <v>407</v>
      </c>
      <c r="E226" s="40" t="s">
        <v>408</v>
      </c>
      <c r="F226" s="28"/>
      <c r="G226" s="28"/>
    </row>
    <row r="227" spans="3:8" ht="25.5" hidden="1" x14ac:dyDescent="0.2">
      <c r="C227" s="38" t="s">
        <v>12</v>
      </c>
      <c r="D227" s="39" t="s">
        <v>409</v>
      </c>
      <c r="E227" s="40" t="s">
        <v>410</v>
      </c>
      <c r="F227" s="28"/>
      <c r="G227" s="28"/>
    </row>
    <row r="228" spans="3:8" ht="38.25" hidden="1" x14ac:dyDescent="0.2">
      <c r="C228" s="38" t="s">
        <v>12</v>
      </c>
      <c r="D228" s="39" t="s">
        <v>411</v>
      </c>
      <c r="E228" s="40" t="s">
        <v>412</v>
      </c>
      <c r="F228" s="28"/>
      <c r="G228" s="28"/>
    </row>
    <row r="229" spans="3:8" hidden="1" x14ac:dyDescent="0.2">
      <c r="D229" s="39"/>
      <c r="E229" s="40"/>
      <c r="F229" s="28"/>
      <c r="G229" s="28"/>
    </row>
    <row r="231" spans="3:8" ht="18.75" hidden="1" x14ac:dyDescent="0.3">
      <c r="C231" s="13" t="s">
        <v>438</v>
      </c>
      <c r="D231" s="14"/>
      <c r="E231" s="13"/>
      <c r="F231" s="62"/>
      <c r="H231" s="63"/>
    </row>
    <row r="232" spans="3:8" ht="39.75" hidden="1" customHeight="1" x14ac:dyDescent="0.2">
      <c r="C232" s="72" t="s">
        <v>439</v>
      </c>
      <c r="D232" s="72"/>
      <c r="E232" s="72"/>
      <c r="F232" s="72"/>
      <c r="G232" s="72"/>
      <c r="H232" s="72"/>
    </row>
    <row r="233" spans="3:8" ht="18.75" hidden="1" x14ac:dyDescent="0.2">
      <c r="C233" s="64"/>
      <c r="D233" s="64"/>
      <c r="E233" s="64"/>
      <c r="F233" s="64"/>
      <c r="G233" s="64"/>
      <c r="H233" s="64"/>
    </row>
    <row r="234" spans="3:8" ht="18.75" hidden="1" x14ac:dyDescent="0.3">
      <c r="C234" s="13" t="s">
        <v>431</v>
      </c>
      <c r="D234" s="14"/>
      <c r="E234" s="13"/>
      <c r="F234" s="62"/>
      <c r="H234" s="63"/>
    </row>
    <row r="235" spans="3:8" ht="18.75" hidden="1" x14ac:dyDescent="0.3">
      <c r="C235" s="13" t="s">
        <v>432</v>
      </c>
      <c r="D235" s="14"/>
      <c r="E235" s="13"/>
      <c r="F235" s="62" t="s">
        <v>433</v>
      </c>
      <c r="H235" s="65" t="s">
        <v>433</v>
      </c>
    </row>
    <row r="236" spans="3:8" ht="18.75" hidden="1" x14ac:dyDescent="0.3">
      <c r="C236" s="13" t="s">
        <v>434</v>
      </c>
      <c r="D236" s="14"/>
      <c r="E236" s="13"/>
      <c r="F236" s="62"/>
      <c r="H236" s="63"/>
    </row>
    <row r="237" spans="3:8" ht="18.75" hidden="1" x14ac:dyDescent="0.3">
      <c r="C237" s="13" t="s">
        <v>435</v>
      </c>
      <c r="D237" s="14"/>
      <c r="E237" s="13"/>
      <c r="F237" s="62" t="s">
        <v>436</v>
      </c>
      <c r="H237" s="65" t="s">
        <v>436</v>
      </c>
    </row>
    <row r="238" spans="3:8" ht="28.5" hidden="1" customHeight="1" x14ac:dyDescent="0.2"/>
    <row r="239" spans="3:8" ht="18.75" hidden="1" x14ac:dyDescent="0.2">
      <c r="C239" s="77" t="s">
        <v>442</v>
      </c>
      <c r="D239" s="77"/>
      <c r="E239" s="77"/>
      <c r="F239" s="77"/>
    </row>
    <row r="240" spans="3:8" ht="43.5" hidden="1" customHeight="1" x14ac:dyDescent="0.2">
      <c r="C240" s="76" t="s">
        <v>443</v>
      </c>
      <c r="D240" s="76"/>
      <c r="E240" s="76"/>
      <c r="F240" s="76"/>
    </row>
    <row r="241" spans="3:6" hidden="1" x14ac:dyDescent="0.2">
      <c r="C241" s="82"/>
      <c r="D241" s="81"/>
      <c r="E241" s="81"/>
      <c r="F241" s="81"/>
    </row>
    <row r="242" spans="3:6" hidden="1" x14ac:dyDescent="0.2">
      <c r="C242" s="82"/>
      <c r="D242" s="81"/>
      <c r="E242" s="81"/>
      <c r="F242" s="81"/>
    </row>
    <row r="243" spans="3:6" hidden="1" x14ac:dyDescent="0.2">
      <c r="C243" s="82"/>
      <c r="D243" s="81"/>
      <c r="E243" s="81"/>
      <c r="F243" s="81"/>
    </row>
    <row r="244" spans="3:6" ht="18.75" hidden="1" x14ac:dyDescent="0.25">
      <c r="C244" s="75" t="s">
        <v>440</v>
      </c>
      <c r="D244" s="75"/>
      <c r="E244" s="75"/>
      <c r="F244" s="66"/>
    </row>
    <row r="245" spans="3:6" ht="18.75" hidden="1" x14ac:dyDescent="0.2">
      <c r="C245" s="77" t="s">
        <v>441</v>
      </c>
      <c r="D245" s="77"/>
      <c r="E245" s="68"/>
      <c r="F245" s="68" t="s">
        <v>433</v>
      </c>
    </row>
    <row r="246" spans="3:6" ht="15" hidden="1" x14ac:dyDescent="0.25">
      <c r="C246" s="69"/>
      <c r="D246" s="69"/>
      <c r="E246" s="69"/>
      <c r="F246" s="69"/>
    </row>
    <row r="247" spans="3:6" ht="18.75" hidden="1" x14ac:dyDescent="0.25">
      <c r="C247" s="75" t="s">
        <v>434</v>
      </c>
      <c r="D247" s="75"/>
      <c r="E247" s="66"/>
      <c r="F247" s="66"/>
    </row>
    <row r="248" spans="3:6" ht="18.75" hidden="1" x14ac:dyDescent="0.2">
      <c r="C248" s="67" t="s">
        <v>441</v>
      </c>
      <c r="D248" s="68"/>
      <c r="E248" s="67"/>
      <c r="F248" s="67" t="s">
        <v>436</v>
      </c>
    </row>
  </sheetData>
  <autoFilter ref="A17:I202">
    <filterColumn colId="8">
      <customFilters and="1">
        <customFilter operator="equal" val=" "/>
      </customFilters>
    </filterColumn>
  </autoFilter>
  <mergeCells count="22">
    <mergeCell ref="C241:C243"/>
    <mergeCell ref="D241:D243"/>
    <mergeCell ref="D16:D17"/>
    <mergeCell ref="E16:E17"/>
    <mergeCell ref="C244:E244"/>
    <mergeCell ref="C247:D247"/>
    <mergeCell ref="C240:F240"/>
    <mergeCell ref="C245:D245"/>
    <mergeCell ref="F16:F17"/>
    <mergeCell ref="E10:F10"/>
    <mergeCell ref="E241:E243"/>
    <mergeCell ref="F241:F243"/>
    <mergeCell ref="E11:F11"/>
    <mergeCell ref="E12:F12"/>
    <mergeCell ref="C239:F239"/>
    <mergeCell ref="E6:F6"/>
    <mergeCell ref="E7:F7"/>
    <mergeCell ref="E8:F8"/>
    <mergeCell ref="E9:F9"/>
    <mergeCell ref="C232:H232"/>
    <mergeCell ref="C16:C17"/>
    <mergeCell ref="C14:H14"/>
  </mergeCells>
  <phoneticPr fontId="0" type="noConversion"/>
  <printOptions horizontalCentered="1"/>
  <pageMargins left="0.39370078740157483" right="0.19685039370078741" top="0.59055118110236227" bottom="0.59055118110236227" header="0.31496062992125984" footer="0.51181102362204722"/>
  <pageSetup paperSize="9" scale="9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</cp:lastModifiedBy>
  <cp:revision>1</cp:revision>
  <cp:lastPrinted>2022-08-22T12:06:59Z</cp:lastPrinted>
  <dcterms:created xsi:type="dcterms:W3CDTF">2006-10-27T05:42:13Z</dcterms:created>
  <dcterms:modified xsi:type="dcterms:W3CDTF">2022-10-20T05:07:35Z</dcterms:modified>
</cp:coreProperties>
</file>