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1\СОБРАНИЕ ПРЕДСТАВИТЕЛЕЙ IV СОЗЫВА\РЕШЕНИЯ\РЕШЕНИЯ 21\Решение 17-1 от 10.12.2021 бюджет 2022\2022\"/>
    </mc:Choice>
  </mc:AlternateContent>
  <xr:revisionPtr revIDLastSave="0" documentId="8_{BD89AAF5-90C6-46D4-B356-1FC639EE2A18}" xr6:coauthVersionLast="47" xr6:coauthVersionMax="47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Лист1!$A$16:$J$201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  <definedName name="_xlnm.Print_Area" localSheetId="0">Лист1!$A$2:$I$228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G94" i="1"/>
  <c r="G71" i="1"/>
  <c r="F95" i="1"/>
  <c r="F94" i="1" s="1"/>
  <c r="F71" i="1" s="1"/>
  <c r="G139" i="1"/>
  <c r="G138" i="1"/>
  <c r="G116" i="1" s="1"/>
  <c r="F139" i="1"/>
  <c r="F138" i="1"/>
  <c r="F116" i="1"/>
  <c r="F47" i="1"/>
  <c r="F42" i="1"/>
  <c r="F40" i="1"/>
  <c r="F39" i="1"/>
  <c r="F44" i="1"/>
  <c r="F45" i="1"/>
  <c r="G18" i="1"/>
  <c r="G152" i="1"/>
  <c r="G150" i="1" s="1"/>
  <c r="G155" i="1"/>
  <c r="G141" i="1"/>
  <c r="G145" i="1"/>
  <c r="G22" i="1"/>
  <c r="G30" i="1"/>
  <c r="G21" i="1"/>
  <c r="G49" i="1"/>
  <c r="G65" i="1"/>
  <c r="G67" i="1"/>
  <c r="G64" i="1"/>
  <c r="G195" i="1"/>
  <c r="G198" i="1"/>
  <c r="G166" i="1"/>
  <c r="G165" i="1"/>
  <c r="G170" i="1"/>
  <c r="G169" i="1" s="1"/>
  <c r="G176" i="1"/>
  <c r="G181" i="1"/>
  <c r="G180" i="1"/>
  <c r="G188" i="1"/>
  <c r="G187" i="1"/>
  <c r="H118" i="1"/>
  <c r="H117" i="1"/>
  <c r="H124" i="1"/>
  <c r="H18" i="1"/>
  <c r="H141" i="1"/>
  <c r="H139" i="1"/>
  <c r="H138" i="1" s="1"/>
  <c r="H145" i="1"/>
  <c r="H152" i="1"/>
  <c r="H150" i="1"/>
  <c r="H155" i="1"/>
  <c r="H116" i="1"/>
  <c r="H74" i="1"/>
  <c r="H73" i="1"/>
  <c r="H72" i="1" s="1"/>
  <c r="H80" i="1"/>
  <c r="H86" i="1"/>
  <c r="H85" i="1"/>
  <c r="H96" i="1"/>
  <c r="H95" i="1" s="1"/>
  <c r="H94" i="1" s="1"/>
  <c r="H97" i="1"/>
  <c r="H101" i="1"/>
  <c r="H108" i="1"/>
  <c r="H106" i="1" s="1"/>
  <c r="H111" i="1"/>
  <c r="I118" i="1"/>
  <c r="I117" i="1"/>
  <c r="I124" i="1"/>
  <c r="I18" i="1"/>
  <c r="I141" i="1"/>
  <c r="I139" i="1"/>
  <c r="I145" i="1"/>
  <c r="I152" i="1"/>
  <c r="I155" i="1"/>
  <c r="I150" i="1" s="1"/>
  <c r="I116" i="1"/>
  <c r="I74" i="1"/>
  <c r="I73" i="1"/>
  <c r="I72" i="1"/>
  <c r="I80" i="1"/>
  <c r="I86" i="1"/>
  <c r="I85" i="1"/>
  <c r="I96" i="1"/>
  <c r="I95" i="1" s="1"/>
  <c r="I97" i="1"/>
  <c r="I101" i="1"/>
  <c r="I108" i="1"/>
  <c r="I111" i="1"/>
  <c r="I106" i="1" s="1"/>
  <c r="H166" i="1"/>
  <c r="H165" i="1" s="1"/>
  <c r="H170" i="1"/>
  <c r="H176" i="1"/>
  <c r="H169" i="1"/>
  <c r="H181" i="1"/>
  <c r="H188" i="1"/>
  <c r="H187" i="1"/>
  <c r="H180" i="1" s="1"/>
  <c r="I166" i="1"/>
  <c r="I165" i="1"/>
  <c r="I170" i="1"/>
  <c r="I169" i="1" s="1"/>
  <c r="I176" i="1"/>
  <c r="I181" i="1"/>
  <c r="I180" i="1" s="1"/>
  <c r="I188" i="1"/>
  <c r="I187" i="1"/>
  <c r="H30" i="1"/>
  <c r="I30" i="1"/>
  <c r="H22" i="1"/>
  <c r="H21" i="1" s="1"/>
  <c r="I22" i="1"/>
  <c r="I21" i="1"/>
  <c r="I17" i="1" s="1"/>
  <c r="H49" i="1"/>
  <c r="I49" i="1"/>
  <c r="H67" i="1"/>
  <c r="I67" i="1"/>
  <c r="H65" i="1"/>
  <c r="H64" i="1" s="1"/>
  <c r="I65" i="1"/>
  <c r="I64" i="1"/>
  <c r="H130" i="1"/>
  <c r="H129" i="1"/>
  <c r="I130" i="1"/>
  <c r="I129" i="1" s="1"/>
  <c r="H195" i="1"/>
  <c r="I195" i="1"/>
  <c r="H198" i="1"/>
  <c r="I198" i="1"/>
  <c r="I94" i="1" l="1"/>
  <c r="I71" i="1" s="1"/>
  <c r="H71" i="1"/>
  <c r="H17" i="1"/>
  <c r="I138" i="1"/>
</calcChain>
</file>

<file path=xl/sharedStrings.xml><?xml version="1.0" encoding="utf-8"?>
<sst xmlns="http://schemas.openxmlformats.org/spreadsheetml/2006/main" count="647" uniqueCount="433">
  <si>
    <t>Изменение остатков средств на счетах по учету средств бюджетов</t>
  </si>
  <si>
    <t>сельского поселения Садгород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</si>
  <si>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</si>
  <si>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</si>
  <si>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</si>
  <si>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</si>
  <si>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000 01 06 06 00 06 0000 710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</si>
  <si>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</si>
  <si>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000 01 06 06 00 07 0000 710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</si>
  <si>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</si>
  <si>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000 01 06 06 00 08 0000 710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</si>
  <si>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</si>
  <si>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000 01 06 06 00 09 0000 710</t>
  </si>
  <si>
    <t>Привлечение прочих источников внутреннего финансирования дефицитов бюджетов территориальных государственных внебюджетных фондов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</si>
  <si>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</si>
  <si>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</si>
  <si>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Компенсационные выплаты по сбережениям граждан</t>
  </si>
  <si>
    <t>000 01 06 06 00 06 0000 810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</si>
  <si>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</si>
  <si>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000 01 06 06 00 07 0000 810</t>
  </si>
  <si>
    <t>муниципального района Кинель-Черкасский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</si>
  <si>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</si>
  <si>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000 01 06 06 00 08 0000 810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</si>
  <si>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</si>
  <si>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000 01 06 06 00 09 0000 810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</si>
  <si>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</si>
  <si>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000 01 07 00 00 01 0000 000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</si>
  <si>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</si>
  <si>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000 01 08 00 00 01 0000 000</t>
  </si>
  <si>
    <t>01 00 00 00 00 0000 000</t>
  </si>
  <si>
    <t>01 01 00 00 00 0000 800</t>
  </si>
  <si>
    <t>01 01 00 00 02 0000 810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</si>
  <si>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</si>
  <si>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</si>
  <si>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</si>
  <si>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</si>
  <si>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</si>
  <si>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</si>
  <si>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</si>
  <si>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Прочие бюджетные кредиты (ссуды), предоставленные федеральным бюджетом внутри страны</t>
  </si>
  <si>
    <t>000 02 00 00 00 00 0000 000</t>
  </si>
  <si>
    <t>ИСТОЧНИКИ ВНЕШНЕГО ФИНАНСИРОВАНИЯ ДЕФИЦИТОВ БЮДЖЕТОВ</t>
  </si>
  <si>
    <t>000 02 01 00 00 00 0000 000</t>
  </si>
  <si>
    <t>000 01 02 00 00 02 0000 710</t>
  </si>
  <si>
    <t>Получение кредитов от кредитных организаций  бюджетом субъекта Российской Федерации в валюте Российской Федерации</t>
  </si>
  <si>
    <t>000 01 02 00 00 02 0000 810</t>
  </si>
  <si>
    <t>Погашение бюджетом субъектов Российской Федерации кредитов от кредитных организаций в валюте Российской Федерации</t>
  </si>
  <si>
    <t>000 01 02 00 00 04 0000 810</t>
  </si>
  <si>
    <t>000 01 02 00 00 05 0000 810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</si>
  <si>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</si>
  <si>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муниципальноых районов кредитов от кредитных организаций в валюте Российской Федерации</t>
  </si>
  <si>
    <t>000 01 02 00 00 04 0000 710</t>
  </si>
  <si>
    <t>000 01 02 00 00 05 0000 710</t>
  </si>
  <si>
    <t>Получение кредитов от кредитных организаций  бюджетами городских округов в валюте Российской Федерации</t>
  </si>
  <si>
    <t>Получение кредитов от кредитных организаций  бюджетами муниципальных районов в валюте Российской Федерации</t>
  </si>
  <si>
    <t>000 01 03 00 00 02 0000 710</t>
  </si>
  <si>
    <t>Полученные кредитов от других бюджетов бюджетной системы Российской Федерации бюджетом субъекта Рссийской Федерации в валюте Российской Федерации</t>
  </si>
  <si>
    <t>000 01 03 00 00 04 0000 710</t>
  </si>
  <si>
    <t>000 01 03 00 00 05 0000 710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</si>
  <si>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</si>
  <si>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</si>
  <si>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000 01 03 00 00 04 0000 810</t>
  </si>
  <si>
    <t>000 01 03 00 00 05 0000 810</t>
  </si>
  <si>
    <r>
      <t>Погашение бюджетами городских округов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</si>
  <si>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r>
      <t>Погашение  бюджетами муиципальных районов кредитов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от других бюджетов бюджетной системы Российской Федерации в валюте Российской Федерации</t>
    </r>
  </si>
  <si>
    <t>000 01 04 00 00 02 0000 710</t>
  </si>
  <si>
    <t>000 01 04 00 00 02 0000 810</t>
  </si>
  <si>
    <t>Получение субъектом Российской Федерацией кредитов международных финансовых организаций в валюте Российской Федерации</t>
  </si>
  <si>
    <t>Погашение субъектов Российской Федерацией кредитов международных финансовых организаций в валюте Российской Федерации</t>
  </si>
  <si>
    <t>000 01 05 02 02 02 0000 620</t>
  </si>
  <si>
    <t xml:space="preserve">Уменьшение прочих остатков средств бюджета субъекта Российской Федерации, временно размещенных в ценные бумаги </t>
  </si>
  <si>
    <t>000 01 06 06 00 02 0000 710</t>
  </si>
  <si>
    <t>Привлечение прочих источников внутреннего финансирования дефицита бюджета субъекта Российской Федерации</t>
  </si>
  <si>
    <t>Погашение обязательств за счет прочих источников внутреннего финансирования дефицита бюджета субъекта Российской Федерации</t>
  </si>
  <si>
    <t>000 01 06 06 00 02 0000 810</t>
  </si>
  <si>
    <t>000 01 07 00 00 02 0000 640</t>
  </si>
  <si>
    <t>000 01 07 00 00 02 0000 540</t>
  </si>
  <si>
    <t>Возврат бюджетных кредитов, предоставленных бюджета субъекта Российской Федерации внутри страны за счет средств целевых иностранных кредитов (заимствований)</t>
  </si>
  <si>
    <t>Предоставление бюджетных кредитов бюджета субъекта Российской Федерации внутри страны за счет средств целевых иностранных кредитов (заимствований)</t>
  </si>
  <si>
    <t>000 01 08 00 00 02 0000 640</t>
  </si>
  <si>
    <t>000 01 08 00 00 02 0000 540</t>
  </si>
  <si>
    <t>Возврат прочих бюджетных кредитов (ссуд), предоставленных бюджетом субъекта Российской Федерации внутри страны</t>
  </si>
  <si>
    <t>Предоставление прочих бюджетных кредитов бюджетом субъекта Российской Федерации внутри страны</t>
  </si>
  <si>
    <t>000 01 06 06 00 02 0001 810</t>
  </si>
  <si>
    <t>000 01 06 06 00 02 0002 810</t>
  </si>
  <si>
    <t>Погашение обязательств за счет прочих источников внутреннего финансирования дефицита бюджета субъекта Российской Федерации, кроме компенсационных выплат по сбережениям граждан</t>
  </si>
  <si>
    <t>000 01 05 02 02 02 0000 520</t>
  </si>
  <si>
    <t xml:space="preserve">Увеличение прочих остатков средств бюджета субъекта Российской Федерации, временно размещенных в ценные бумаги </t>
  </si>
  <si>
    <t>Государственные  ценные  бумаги,  номинальная  стоимость  которых указана в иностранной валюте</t>
  </si>
  <si>
    <t>000 02 01 00 00 00 0000 720</t>
  </si>
  <si>
    <t>Размещение государственных ценных бумаг,   номинальная стоимость которых указана в иностранной валюте</t>
  </si>
  <si>
    <t>000 02 01 00 00 01 0000 720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</si>
  <si>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</si>
  <si>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000 02 01 00 00 00 0000 820</t>
  </si>
  <si>
    <t>Погашение государственных ценных бумаг, номинальная стоимость которых указана в иностранной валюте</t>
  </si>
  <si>
    <t>000 02 01 00 00 01 0000 820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</si>
  <si>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</si>
  <si>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000 02 02 00 00 01 0000 000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</si>
  <si>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</si>
  <si>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000 02 02 00 00 01 0000 720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</si>
  <si>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</si>
  <si>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000 02 02 00 00 01 0000 820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</si>
  <si>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</si>
  <si>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000 02 03 00 00 01 0000 000</t>
  </si>
  <si>
    <t>Кредиты кредитных организаций в иностранной валюте</t>
  </si>
  <si>
    <t>000 02 03 00 00 01 0000 720</t>
  </si>
  <si>
    <t>Получение Российской Федерацией кредитов кредитных организаций в иностранной валюте</t>
  </si>
  <si>
    <t>000 02 03 00 00 01 0000 820</t>
  </si>
  <si>
    <t>Погашение Российской Федерацией кредитов кредитных организаций в иностранной валюте</t>
  </si>
  <si>
    <t>000 02 04 00 00 00 0000 000</t>
  </si>
  <si>
    <t>Иные источники внешнего финансирования дефицитов бюджетов</t>
  </si>
  <si>
    <t>000 02 04 01 00 00 0000 000</t>
  </si>
  <si>
    <t>Государственные гарантии в иностранной валюте</t>
  </si>
  <si>
    <t>000 02 04 01 00 00 0000 800</t>
  </si>
  <si>
    <t>Исполнение государственных гарантий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</si>
  <si>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000 02 04 01 00 01 0000 820</t>
  </si>
  <si>
    <t>Исполнение государственных гарантий Российской Федерации в иностранной валюте, в случае, если исполнение гарантом государственных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</si>
  <si>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000 02 04 02 00 01 0000 000</t>
  </si>
  <si>
    <t>Государственные финансовые и государственные экспортные кредиты</t>
  </si>
  <si>
    <t>000 02 04 02 00 01 0000 640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</si>
  <si>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</si>
  <si>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000 02 04 02 00 01 0000 540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</si>
  <si>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</si>
  <si>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000 02 04 03 00 01 0000 000</t>
  </si>
  <si>
    <t>Прочие источники внешнего  финансирования дефицита федерального бюджета</t>
  </si>
  <si>
    <t>000 02 04 03 00 01 0000 720</t>
  </si>
  <si>
    <t>Привлечение прочих источников внешнего финансирования дефицита федерального бюджета</t>
  </si>
  <si>
    <t>000 02 04 03 00 01 0000 820</t>
  </si>
  <si>
    <t>Погашение обязательств за счет прочих источников внешнего финансирования дефицита федерального бюджета</t>
  </si>
  <si>
    <r>
      <t>Увеличение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</si>
  <si>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r>
      <t>Уменьшение прочих остатков денежных средств бюджета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  </r>
  </si>
  <si>
    <t>777</t>
  </si>
  <si>
    <t>Министерство управления финансами Самарской области</t>
  </si>
  <si>
    <t>01000000000000000</t>
  </si>
  <si>
    <t>01010000020000710</t>
  </si>
  <si>
    <t>Департамент имущественных отношений Самарской области</t>
  </si>
  <si>
    <t>05000000000000001</t>
  </si>
  <si>
    <t>05000000020000630</t>
  </si>
  <si>
    <t>06020000020000330</t>
  </si>
  <si>
    <t>08000000000000001</t>
  </si>
  <si>
    <t>08000000000000500</t>
  </si>
  <si>
    <t>08020000000000500</t>
  </si>
  <si>
    <t>Увеличение прочих остатков средств бюджетов</t>
  </si>
  <si>
    <t>08020100000000510</t>
  </si>
  <si>
    <t>Увеличение прочих остатков денежных средств бюджетов</t>
  </si>
  <si>
    <t>08000000000000600</t>
  </si>
  <si>
    <t>08020000000000600</t>
  </si>
  <si>
    <t>Уменьшение прочих остатков средств бюджетов</t>
  </si>
  <si>
    <t>Уменьшение прочих остатков денежных средств бюджетов</t>
  </si>
  <si>
    <t>08020100020000610</t>
  </si>
  <si>
    <t>Доходы, закрепляемые за всеми администраторами</t>
  </si>
  <si>
    <t>90000000000000000</t>
  </si>
  <si>
    <t>Код</t>
  </si>
  <si>
    <t>ИСТОЧНИКИ ВНУТРЕННЕГО ФИНАНСИРОВАНИЯ ДЕФИЦИТОВ БЮДЖЕТОВ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</si>
  <si>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</si>
  <si>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</si>
  <si>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</si>
  <si>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</si>
  <si>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</si>
  <si>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000 01 02 00 00 06 0000 710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</si>
  <si>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</si>
  <si>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000 01 02 00 00 07 0000 710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</si>
  <si>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</si>
  <si>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000 01 02 00 00 08 0000 710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</si>
  <si>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</si>
  <si>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</si>
  <si>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</si>
  <si>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</si>
  <si>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</si>
  <si>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000 01 02 00 00 06 0000 810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</si>
  <si>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</si>
  <si>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000 01 02 00 00 07 0000 810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</si>
  <si>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</si>
  <si>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000 01 02 00 00 08 0000 810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</si>
  <si>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</si>
  <si>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000 01 02 00 00 09 0000 810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</si>
  <si>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</si>
  <si>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</si>
  <si>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</si>
  <si>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000 01 03 00 00 06 0000 710</t>
  </si>
  <si>
    <t>Полученные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</si>
  <si>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000 01 03 00 00 07 0000 710</t>
  </si>
  <si>
    <t>Полученные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</si>
  <si>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000 01 03 00 00 08 0000 710</t>
  </si>
  <si>
    <t>Полученные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</si>
  <si>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000 01 03 00 00 09 0000 710</t>
  </si>
  <si>
    <t>Полученные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</si>
  <si>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000 01 03 00 00 06 0000 810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</si>
  <si>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</si>
  <si>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000 01 03 00 00 07 0000 810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</si>
  <si>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</si>
  <si>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000 01 03 00 00 08 0000 810</t>
  </si>
  <si>
    <t xml:space="preserve">Погашение бюджетом Федерального фонда обязательного медицинского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</si>
  <si>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000 01 03 00 00 09 0000 810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</si>
  <si>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</si>
  <si>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000 01 04 00 00 00 0000 000</t>
  </si>
  <si>
    <t>Кредиты международных финансовых организаций в валюте Российской Федерации</t>
  </si>
  <si>
    <t>000 01 04 00 00 00 0000 700</t>
  </si>
  <si>
    <t>Получение кредитов международных финансовых организаций в валюте Российской Федерации</t>
  </si>
  <si>
    <t>000 01 04 00 00 00 0000 800</t>
  </si>
  <si>
    <t>Погашение кредитов международных финансовых организаций в валюте Российской Федерации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</si>
  <si>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</si>
  <si>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</si>
  <si>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</si>
  <si>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</t>
  </si>
  <si>
    <t>000 01 05 01 01 01 0000 510</t>
  </si>
  <si>
    <t>Увеличение остатков денежных средств финансового резерва федерального бюджета</t>
  </si>
  <si>
    <t>000 01 05 01 01 01 0001 510</t>
  </si>
  <si>
    <t>Увеличение остатков денежных средств Резервного фонда</t>
  </si>
  <si>
    <t>000 01 05 01 01 01 0002 510</t>
  </si>
  <si>
    <t>Увеличение остатков денежных средств Фонда будущих поколений</t>
  </si>
  <si>
    <t>000 01 05 01 01 01 0003 510</t>
  </si>
  <si>
    <t>Увеличение остатков денежных средств на специальном счете по учету средств нефтегазовых доходов</t>
  </si>
  <si>
    <t>000 01 05 01 01 01 0004 510</t>
  </si>
  <si>
    <t>Увеличение остатков денежных средств Стабилизационного фонда Российской Федерации</t>
  </si>
  <si>
    <t>000 01 05 01 01 06 0000 510</t>
  </si>
  <si>
    <t>Увеличение остатков денежных средств финансового резерва бюджета Пенсионного фонда Российской Федерации</t>
  </si>
  <si>
    <t>000 01 05 01 01 07 0000 510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</si>
  <si>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</si>
  <si>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000 01 05 01 01 07 0001 510</t>
  </si>
  <si>
    <t>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</si>
  <si>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</si>
  <si>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</si>
  <si>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000 01 05 01 01 08 0000 510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</si>
  <si>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</si>
  <si>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</si>
  <si>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</si>
  <si>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000 01 05 01 02 00 0000 520</t>
  </si>
  <si>
    <t>Увеличение остатков средств финансовых резервов бюджетов Российской Федерации, размещенных в ценные бумаги</t>
  </si>
  <si>
    <t>000 01 05 01 02 01 0000 520</t>
  </si>
  <si>
    <t>Увеличение остатков средств финансового резерва федерального бюджета, размещенных в ценные бумаги</t>
  </si>
  <si>
    <t>000 01 05 01 02 01 0001 520</t>
  </si>
  <si>
    <t>Увеличение остатков средств Резервного фонда, размещенных в ценные бумаги</t>
  </si>
  <si>
    <t>000 01 05 01 02 01 0002 520</t>
  </si>
  <si>
    <t>Увеличение остатков средств Фонда будущих поколений, размещенных в ценные бумаги</t>
  </si>
  <si>
    <t>000 01 05 01 02 01 0004 520</t>
  </si>
  <si>
    <t>Увеличение остатков средств Стабилизационного фонда Российской Федерации, размещенных в ценные бумаги</t>
  </si>
  <si>
    <t>000 01 05 01 02 06 0000 520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</si>
  <si>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</si>
  <si>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000 01 05 01 02 07 0000 520</t>
  </si>
  <si>
    <t xml:space="preserve">Увеличение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</si>
  <si>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000 01 05 01 02 08 0000 520</t>
  </si>
  <si>
    <t xml:space="preserve">Увеличение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</si>
  <si>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000 01 05 01 02 09 0000 520</t>
  </si>
  <si>
    <t xml:space="preserve"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</si>
  <si>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000 01 05 02 01 06 0000 510</t>
  </si>
  <si>
    <t>Увеличение остатков средств пенсионных накоплений бюджета Пенсионного фонда Российской Федерации</t>
  </si>
  <si>
    <t>000 01 05 02 01 06 0001 510</t>
  </si>
  <si>
    <t>Увеличение остатков денежных средств пенсионных накоплений бюджета Пенсионного фонда Российской Федерации</t>
  </si>
  <si>
    <t>000 01 05 02 01 06 0002 510</t>
  </si>
  <si>
    <t xml:space="preserve">Увеличение остатков средств пенсионных накоплений бюджета Пенсионного фонда Российской Федерации, размещенных в ценные бумаги </t>
  </si>
  <si>
    <t>000 01 05 02 01 06 0003 510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</si>
  <si>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</si>
  <si>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000 01 05 02 01 07 0000 510</t>
  </si>
  <si>
    <t>Увеличение прочих остатков денежных средств бюджета Фонда социального страхования Российской Федерации</t>
  </si>
  <si>
    <t>000 01 05 02 01 07 0001 510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</si>
  <si>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</si>
  <si>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000 01 05 02 01 07 0002 510</t>
  </si>
  <si>
    <t>000 01 05 02 01 08 0000 510</t>
  </si>
  <si>
    <t>Увеличение прочих остатков денежных средств бюджета Федерального фонда обязательного медицинского страхования</t>
  </si>
  <si>
    <t>000 01 05 02 01 09 0000 510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</si>
  <si>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</si>
  <si>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000 01 05 02 02 00 0000 520</t>
  </si>
  <si>
    <t>Увеличение прочих остатков средств, временно размещенных в ценные бумаги</t>
  </si>
  <si>
    <t>000 01 05 02 02 06 0000 520</t>
  </si>
  <si>
    <t xml:space="preserve">Увеличение прочих остатков средств бюджета Пенсионного фонда Российской Федерации, временно размещенных в ценные бумаги </t>
  </si>
  <si>
    <t>000 01 05 02 02 06 0001 520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</si>
  <si>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</si>
  <si>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000 01 05 02 02 06 0002 520</t>
  </si>
  <si>
    <t xml:space="preserve">Увеличение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</si>
  <si>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000 01 05 02 02 07 0000 520</t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</si>
  <si>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  <charset val="204"/>
      </rPr>
      <t xml:space="preserve">,   </t>
    </r>
    <r>
      <rPr>
        <sz val="14"/>
        <rFont val="Times New Roman"/>
        <family val="1"/>
        <charset val="204"/>
      </rPr>
      <t>номинальная стоимость которых указана в валюте Российской Федерации</t>
    </r>
  </si>
  <si>
    <t xml:space="preserve">Увеличение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</si>
  <si>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000 01 05 02 02 07 0001 520</t>
  </si>
  <si>
    <t xml:space="preserve">Увеличение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</si>
  <si>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000 01 05 02 02 07 0002 520</t>
  </si>
  <si>
    <t xml:space="preserve">Увеличение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</si>
  <si>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000 01 05 02 02 08 0000 520</t>
  </si>
  <si>
    <t xml:space="preserve">Увеличение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</si>
  <si>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000 01 05 02 02 09 0000 520</t>
  </si>
  <si>
    <t xml:space="preserve">Увеличение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</si>
  <si>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000 01 05 01 01 00 0000 610</t>
  </si>
  <si>
    <t>Уменьшение остатков денежных средств финансовых резервов</t>
  </si>
  <si>
    <t>000 01 05 01 01 01 0000 610</t>
  </si>
  <si>
    <t>Уменьшение остатков денежных средств финансового резерва федерального бюджета</t>
  </si>
  <si>
    <t>000 01 05 01 01 01 0001 610</t>
  </si>
  <si>
    <t>Уменьшение остатков денежных средств Резервного фонда</t>
  </si>
  <si>
    <t>000 01 05 01 01 01 0002 610</t>
  </si>
  <si>
    <t>Уменьшение остатков денежных средств Фонда будущих поколений</t>
  </si>
  <si>
    <t>000 01 05 01 01 01 0003 610</t>
  </si>
  <si>
    <t xml:space="preserve">Уменьшение остатков денежных средств на специальном счете по учету средств нефтегазовых доходов </t>
  </si>
  <si>
    <t>000 01 05 01 01 01 0004 610</t>
  </si>
  <si>
    <t>Уменьшение остатков денежных средств Стабилизационного фонда Российской Федерации</t>
  </si>
  <si>
    <t>000 01 05 01 01 06 0000 610</t>
  </si>
  <si>
    <t>Уменьшение остатков денежных средств финансового резерва бюджета Пенсионного фонда Российской Федерации</t>
  </si>
  <si>
    <t>000 01 05 01 01 07 0000 610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</si>
  <si>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</si>
  <si>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000 01 05 01 01 07 0001 610</t>
  </si>
  <si>
    <t>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</si>
  <si>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000 01 05 01 01 07 0002 610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</si>
  <si>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</si>
  <si>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000 01 05 01 01 08 0000 610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</si>
  <si>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</si>
  <si>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000 01 05 01 01 09 0000 610</t>
  </si>
  <si>
    <t xml:space="preserve">Уменьшение остатков денежных средств финансовых резервов бюджетов территориальных  фондов обязательного медицинского страхования </t>
  </si>
  <si>
    <t>000 01 05 01 02 00 0000 620</t>
  </si>
  <si>
    <t>Уменьшение остатков средств финансовых резервов бюджетов Российской Федерации, размещенных в ценные бумаги</t>
  </si>
  <si>
    <t>000 01 05 01 02 01 0000 620</t>
  </si>
  <si>
    <t xml:space="preserve">Уменьшение остатков средств финансового резерва федерального бюджета, размещенных в ценные бумаги </t>
  </si>
  <si>
    <t>000 01 05 01 02 01 0001 620</t>
  </si>
  <si>
    <t>Увеличение остатков средств бюджетов</t>
  </si>
  <si>
    <t>Уменьшение остатков средств бюджетов</t>
  </si>
  <si>
    <t>Уменьшение остатков средств Резервного фонда, размещенных в ценные бумаги</t>
  </si>
  <si>
    <t>000 01 05 01 02 01 0002 620</t>
  </si>
  <si>
    <t>Уменьшение остатков средств Фонда будущих поколений, размещенных в ценные бумаги</t>
  </si>
  <si>
    <t>000 01 05 01 02 01 0004 620</t>
  </si>
  <si>
    <t>Уменьшение остатков средств Стабилизационного фонда Российской Федерации, размещенных в ценные бумаги</t>
  </si>
  <si>
    <t>000 01 05 01 02 06 0000 620</t>
  </si>
  <si>
    <t xml:space="preserve">Уменьшение остатков средств финансового резерва бюджета Пенсионного фонда Российской Федерации, размещенных в ценные бумаги </t>
  </si>
  <si>
    <t>000 01 05 01 02 07 0000 620</t>
  </si>
  <si>
    <t xml:space="preserve">Уменьшение остатков средств финансового резерва бюджета Фонда социального страхования Российской Федерации, размещенных в ценные бумаги </t>
  </si>
  <si>
    <t>000 01 05 01 02 08 0000 620</t>
  </si>
  <si>
    <t xml:space="preserve">Уменьшение остатков средств финансового резерва бюджета Федерального фонда обязательного медицинского страхования, размещенных в ценные бумаги </t>
  </si>
  <si>
    <t>000 01 05 01 02 09 0000 620</t>
  </si>
  <si>
    <t xml:space="preserve"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 </t>
  </si>
  <si>
    <t>000 01 05 02 01 06 0000 610</t>
  </si>
  <si>
    <t>Уменьшение остатков средств пенсионных накоплений бюджета Пенсионного фонда Российской Федерации</t>
  </si>
  <si>
    <t>000 01 05 02 01 06 0001 610</t>
  </si>
  <si>
    <t>Уменьшение остатков денежных средств пенсионных накоплений бюджета Пенсионного фонда Российской Федерации</t>
  </si>
  <si>
    <t>000 01 05 02 01 06 0002 610</t>
  </si>
  <si>
    <t>Уменьшение остатков средств пенсионных накоплений бюджета Пенсионного фонда Российской Федерации, размещенных в ценные бумаги</t>
  </si>
  <si>
    <t>000 01 05 02 01 06 0003 610</t>
  </si>
  <si>
    <t xml:space="preserve">Уменьшение остатков средств пенсионных накоплений бюджета Пенсионного фонда Российской Федерации, переданных управляющим компаниям </t>
  </si>
  <si>
    <t>000 01 05 02 01 07 0000 610</t>
  </si>
  <si>
    <t>Уменьшение прочих остатков денежных средств бюджета Фонда социального страхования Российской Федерации</t>
  </si>
  <si>
    <t>000 01 05 02 01 07 0001 610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</si>
  <si>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</si>
  <si>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000 01 05 02 01 07 0002 610</t>
  </si>
  <si>
    <t>000 01 05 02 01 08 0000 610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</si>
  <si>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</si>
  <si>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000 01 05 02 01 09 0000 610</t>
  </si>
  <si>
    <t xml:space="preserve">Уменьшение прочих остатков денежных средств бюджетов территориальных  фондов обязательного медицинского страхования </t>
  </si>
  <si>
    <t>000 01 05 02 02 00 0000 620</t>
  </si>
  <si>
    <t>Уменьшение прочих остатков средств, временно размещенных в ценные бумаги</t>
  </si>
  <si>
    <t>000 01 05 02 02 06 0000 620</t>
  </si>
  <si>
    <t xml:space="preserve">Уменьшение прочих остатков средств бюджета Пенсионного фонда Российской Федерации, временно размещенных в ценные бумаги </t>
  </si>
  <si>
    <t>000 01 05 02 02 06 0001 620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</si>
  <si>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 </t>
  </si>
  <si>
    <t>000 01 05 02 02 06 0002 620</t>
  </si>
  <si>
    <t xml:space="preserve">Уменьшение остатков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</si>
  <si>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000 01 05 02 02 07 0000 620</t>
  </si>
  <si>
    <t xml:space="preserve">Уменьшение прочих остатков денежных средств бюджета Фонда социального страхования Российской Федерации, временно размещенных в ценные бумаги </t>
  </si>
  <si>
    <t>000 01 05 02 02 07 0001 620</t>
  </si>
  <si>
    <t xml:space="preserve">Уменьшение прочих остатков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</si>
  <si>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000 01 05 02 02 07 0002 620</t>
  </si>
  <si>
    <t xml:space="preserve">Уменьшение прочих остатков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</si>
  <si>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000 01 05 02 02 08 0000 620</t>
  </si>
  <si>
    <t xml:space="preserve">Уменьшение прочих остатков средств бюджета Федерального фонда обязательного медицинского страхования, временно размещенных в ценные бумаги </t>
  </si>
  <si>
    <t>000 01 05 02 02 09 0000 620</t>
  </si>
  <si>
    <t xml:space="preserve">Уменьшение прочих остатков средств бюджетов территориальных  фондов обязательного медицинского страхования, временно размещенных в ценные бумаги </t>
  </si>
  <si>
    <t>000 01 06 01 00 06 0000 630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</si>
  <si>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</si>
  <si>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000 01 06 01 00 07 0000 630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</si>
  <si>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</si>
  <si>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000 01 06 01 00 08 0000 630</t>
  </si>
  <si>
    <t xml:space="preserve">Средства от продажи акций и иных форм участия в капитале, находящихся в собственности Федерального фонда обязательного медицинского страхования </t>
  </si>
  <si>
    <t>000 01 06 01 00 09 0000 630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</si>
  <si>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</si>
  <si>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000 01 06 02 00 01 0000 000</t>
  </si>
  <si>
    <t>Государственные запасы драгоценных металлов и драгоценных камней</t>
  </si>
  <si>
    <t>000 01 06 02 01 01 0000 410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</si>
  <si>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</si>
  <si>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000 01 06 02 02 01 0000 410</t>
  </si>
  <si>
    <t>Поступления от реализации государственных запасов драгоценных металлов и драгоценных камней на внешнем рынке</t>
  </si>
  <si>
    <t>000 01 06 02 00 01 0000 310</t>
  </si>
  <si>
    <t>Выплаты на приобретение государственных запасов драгоценных металлов и драгоценных камней</t>
  </si>
  <si>
    <t>000 01 06 03 00 00 0000 000</t>
  </si>
  <si>
    <t>Курсовая разница</t>
  </si>
  <si>
    <t>000 01 06 03 00 01 0000 171</t>
  </si>
  <si>
    <t>Курсовая разница по средствам федерального бюджета</t>
  </si>
  <si>
    <t>000 01 06 03 00 01 0001 171</t>
  </si>
  <si>
    <t>Курсовая разница по средствам Резервного фонда</t>
  </si>
  <si>
    <t>000 01 06 03 00 01 0002 171</t>
  </si>
  <si>
    <t>Курсовая разница по средствам Фонда будущих поколений</t>
  </si>
  <si>
    <t>000 01 06 03 00 01 0003 171</t>
  </si>
  <si>
    <t>Курсовая разница по средствам на специальном счете по учету средств нефтегазовых доходов</t>
  </si>
  <si>
    <t>000 01 06 03 00 01 0004 171</t>
  </si>
  <si>
    <t>Курсовая разница по средствам Стабилизационного фонда Российской Федерации</t>
  </si>
  <si>
    <t>000 01 06 03 00 01 0005 171</t>
  </si>
  <si>
    <t>Курсовая разница по прочим средствам федерального бюджета</t>
  </si>
  <si>
    <t>000 01 06 03 00 06 0000 171</t>
  </si>
  <si>
    <t>Курсовая разница по средствам бюджета Пенсионного фонда Российской Федерации</t>
  </si>
  <si>
    <t>000 01 06 03 00 06 0001 171</t>
  </si>
  <si>
    <t>Курсовая разница по средствам финансового резерва бюджета Пенсионного фонда Российской Федерации</t>
  </si>
  <si>
    <t>000 01 06 03 00 06 0002 171</t>
  </si>
  <si>
    <t>Курсовая разница по средствам пенсионных накоплений бюджета Пенсионного фонда Российской Федерации</t>
  </si>
  <si>
    <t>000 01 06 03 00 08 0000 171</t>
  </si>
  <si>
    <t>Курсовая разница по средствам бюджета Федерального фонда обязательного медицинского страхования</t>
  </si>
  <si>
    <t>01 05 02 01 10 0000 510</t>
  </si>
  <si>
    <t>01 05 02 01 10 0000 610</t>
  </si>
  <si>
    <t>315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</si>
  <si>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</si>
  <si>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</si>
  <si>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</si>
  <si>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 бюджетных кредитов  от других бюджетов  бюджетной системы Российской  Федерации в валюте Российской Федерации</t>
  </si>
  <si>
    <t>01 03 00 00 00 0000 710</t>
  </si>
  <si>
    <t>Получение   кредитов  от других бюджетов  бюджетной системы Российской  Федерации  бюджетами поселений Российской Федерации в валюте Российской Федерации</t>
  </si>
  <si>
    <t>01 03 00 00 00 0000 800</t>
  </si>
  <si>
    <t>Погашение  бюджетных кредитов, полученных  от других бюджетов  бюджетной системы Российской  Федерации в валюте Российской Федерации</t>
  </si>
  <si>
    <t>01 03 00 00 00 0000 810</t>
  </si>
  <si>
    <t>Погашение бюджетами поселений    кредитов  от других бюджетов  бюджетной системы Российской  Федерации   в валюте Российской Федерации</t>
  </si>
  <si>
    <t>01 02 00 00 00 0000 000</t>
  </si>
  <si>
    <t>01 02 00 00 00 0000 700</t>
  </si>
  <si>
    <t>01 02 00 00 10 0000 710</t>
  </si>
  <si>
    <t xml:space="preserve">Получение кредитов от кредитных организаций бюджетами поселений валюте Российской Федерации </t>
  </si>
  <si>
    <t>01 02 00 00 00 0000 800</t>
  </si>
  <si>
    <t>Погашение кредитов, предоставленных кредитными организациями 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</si>
  <si>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</si>
  <si>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</si>
  <si>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к решению Собрания представителей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</si>
  <si>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</si>
  <si>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</si>
  <si>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0,0</t>
  </si>
  <si>
    <t>Наименование кода группы, подгруппы, статьи, вида источников финансирования дефицита бюджета поселения</t>
  </si>
  <si>
    <t>Сумма,                                                       тыс. рублей</t>
  </si>
  <si>
    <t>Код адми-нист-рато-ра</t>
  </si>
  <si>
    <t>«О бюджете сельского поселения Садгород</t>
  </si>
  <si>
    <t>Самарской области на 2022 и на плановый период</t>
  </si>
  <si>
    <t>2023 и 2024 годов»</t>
  </si>
  <si>
    <t xml:space="preserve">2023 год </t>
  </si>
  <si>
    <t>2024 год</t>
  </si>
  <si>
    <t>ПРИЛОЖЕНИЕ 7</t>
  </si>
  <si>
    <t>Источники внутреннего финансирования дефицита
бюджета поселения на 2023 и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</si>
</sst>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.0"/>
    <numFmt numFmtId="179" formatCode="0.0"/>
  </numFmts>
  <fonts count="12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9" fontId="1" fillId="0" borderId="0" xfId="0" quotePrefix="1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/>
    <xf numFmtId="49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49" fontId="0" fillId="0" borderId="0" xfId="0" applyNumberFormat="1" applyBorder="1"/>
    <xf numFmtId="49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49" fontId="0" fillId="0" borderId="0" xfId="0" applyNumberFormat="1" applyAlignment="1">
      <alignment horizontal="center"/>
    </xf>
    <xf numFmtId="49" fontId="1" fillId="0" borderId="0" xfId="0" quotePrefix="1" applyNumberFormat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3" fontId="0" fillId="0" borderId="0" xfId="0" applyNumberFormat="1"/>
    <xf numFmtId="3" fontId="1" fillId="0" borderId="0" xfId="0" quotePrefix="1" applyNumberFormat="1" applyFont="1" applyAlignment="1">
      <alignment wrapText="1"/>
    </xf>
    <xf numFmtId="3" fontId="5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178" fontId="4" fillId="0" borderId="0" xfId="0" applyNumberFormat="1" applyFont="1" applyAlignment="1">
      <alignment horizontal="right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49" fontId="4" fillId="0" borderId="0" xfId="0" applyNumberFormat="1" applyFont="1"/>
    <xf numFmtId="3" fontId="5" fillId="0" borderId="0" xfId="0" applyNumberFormat="1" applyFont="1"/>
    <xf numFmtId="49" fontId="6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6" fillId="0" borderId="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78" fontId="6" fillId="0" borderId="0" xfId="0" applyNumberFormat="1" applyFont="1" applyAlignment="1">
      <alignment horizontal="right" vertical="top" wrapText="1"/>
    </xf>
    <xf numFmtId="178" fontId="6" fillId="0" borderId="0" xfId="0" applyNumberFormat="1" applyFont="1" applyAlignment="1">
      <alignment vertical="top" wrapText="1"/>
    </xf>
    <xf numFmtId="178" fontId="4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J228"/>
  <sheetViews>
    <sheetView showZeros="0" tabSelected="1" topLeftCell="C4" zoomScale="70" zoomScaleNormal="70" zoomScaleSheetLayoutView="75" workbookViewId="0">
      <selection activeCell="G95" sqref="G95"/>
    </sheetView>
  </sheetViews>
  <sheetFormatPr defaultRowHeight="12.75" x14ac:dyDescent="0.2"/>
  <cols>
    <col min="1" max="2" width="9.140625" style="1" hidden="1" customWidth="1"/>
    <col min="3" max="3" width="7.42578125" style="1" customWidth="1"/>
    <col min="4" max="4" width="27" style="21" customWidth="1"/>
    <col min="5" max="5" width="36.85546875" style="1" customWidth="1"/>
    <col min="6" max="6" width="14.140625" style="1" customWidth="1"/>
    <col min="7" max="7" width="14.7109375" style="27" customWidth="1"/>
    <col min="8" max="8" width="11.85546875" style="27" hidden="1" customWidth="1"/>
    <col min="9" max="9" width="6.28515625" style="27" hidden="1" customWidth="1"/>
    <col min="10" max="10" width="0" hidden="1" customWidth="1"/>
  </cols>
  <sheetData>
    <row r="1" spans="1:9" hidden="1" x14ac:dyDescent="0.2">
      <c r="C1" s="5"/>
      <c r="D1" s="6"/>
      <c r="E1" s="7"/>
      <c r="F1" s="7"/>
      <c r="G1" s="26"/>
      <c r="H1" s="26"/>
      <c r="I1" s="8"/>
    </row>
    <row r="2" spans="1:9" hidden="1" x14ac:dyDescent="0.2"/>
    <row r="3" spans="1:9" ht="18" hidden="1" customHeight="1" x14ac:dyDescent="0.3">
      <c r="C3" s="52"/>
      <c r="D3" s="57"/>
      <c r="E3" s="52"/>
      <c r="F3" s="52"/>
      <c r="G3" s="58"/>
    </row>
    <row r="4" spans="1:9" ht="15.75" x14ac:dyDescent="0.25">
      <c r="E4" s="64" t="s">
        <v>431</v>
      </c>
      <c r="F4" s="64"/>
      <c r="G4" s="64"/>
    </row>
    <row r="5" spans="1:9" ht="15.75" x14ac:dyDescent="0.25">
      <c r="E5" s="64" t="s">
        <v>419</v>
      </c>
      <c r="F5" s="64"/>
      <c r="G5" s="64"/>
    </row>
    <row r="6" spans="1:9" ht="15.75" x14ac:dyDescent="0.25">
      <c r="E6" s="64" t="s">
        <v>1</v>
      </c>
      <c r="F6" s="64"/>
      <c r="G6" s="64"/>
    </row>
    <row r="7" spans="1:9" ht="15.6" customHeight="1" x14ac:dyDescent="0.2">
      <c r="E7" s="72" t="s">
        <v>426</v>
      </c>
      <c r="F7" s="72"/>
      <c r="G7" s="72"/>
    </row>
    <row r="8" spans="1:9" ht="15.75" x14ac:dyDescent="0.25">
      <c r="E8" s="65" t="s">
        <v>20</v>
      </c>
      <c r="F8" s="66"/>
      <c r="G8" s="66"/>
    </row>
    <row r="9" spans="1:9" ht="15.75" x14ac:dyDescent="0.25">
      <c r="E9" s="65" t="s">
        <v>427</v>
      </c>
      <c r="F9" s="66"/>
      <c r="G9" s="66"/>
    </row>
    <row r="10" spans="1:9" ht="15.75" x14ac:dyDescent="0.25">
      <c r="E10" s="65" t="s">
        <v>428</v>
      </c>
      <c r="F10" s="66"/>
      <c r="G10" s="66"/>
    </row>
    <row r="11" spans="1:9" ht="18.75" x14ac:dyDescent="0.3">
      <c r="E11" s="52"/>
      <c r="F11" s="52"/>
      <c r="G11" s="53"/>
    </row>
    <row r="12" spans="1:9" ht="38.25" customHeight="1" x14ac:dyDescent="0.3">
      <c r="C12" s="70" t="s">
        <v>432</v>
      </c>
      <c r="D12" s="71"/>
      <c r="E12" s="71"/>
      <c r="F12" s="71"/>
      <c r="G12" s="71"/>
      <c r="H12" s="71"/>
      <c r="I12" s="71"/>
    </row>
    <row r="13" spans="1:9" s="3" customFormat="1" ht="11.25" customHeight="1" x14ac:dyDescent="0.2">
      <c r="A13" s="2"/>
      <c r="B13" s="2"/>
      <c r="C13" s="2"/>
      <c r="D13" s="22"/>
      <c r="E13" s="2"/>
      <c r="F13" s="2"/>
      <c r="G13" s="28"/>
      <c r="H13" s="28"/>
      <c r="I13" s="28"/>
    </row>
    <row r="14" spans="1:9" s="4" customFormat="1" ht="84.75" customHeight="1" x14ac:dyDescent="0.2">
      <c r="A14" s="9" t="s">
        <v>132</v>
      </c>
      <c r="B14" s="9" t="s">
        <v>133</v>
      </c>
      <c r="C14" s="67" t="s">
        <v>425</v>
      </c>
      <c r="D14" s="67" t="s">
        <v>152</v>
      </c>
      <c r="E14" s="67" t="s">
        <v>423</v>
      </c>
      <c r="F14" s="68" t="s">
        <v>424</v>
      </c>
      <c r="G14" s="69"/>
      <c r="H14" s="44"/>
      <c r="I14" s="45"/>
    </row>
    <row r="15" spans="1:9" s="4" customFormat="1" ht="25.5" customHeight="1" x14ac:dyDescent="0.2">
      <c r="A15" s="9"/>
      <c r="B15" s="9"/>
      <c r="C15" s="67"/>
      <c r="D15" s="67"/>
      <c r="E15" s="67"/>
      <c r="F15" s="59" t="s">
        <v>429</v>
      </c>
      <c r="G15" s="60" t="s">
        <v>430</v>
      </c>
      <c r="H15" s="48"/>
      <c r="I15" s="49"/>
    </row>
    <row r="16" spans="1:9" ht="18.75" x14ac:dyDescent="0.2">
      <c r="A16" s="12"/>
      <c r="B16" s="12"/>
      <c r="C16" s="36"/>
      <c r="D16" s="37"/>
      <c r="E16" s="38"/>
      <c r="F16" s="38"/>
      <c r="G16" s="39"/>
      <c r="H16" s="29"/>
      <c r="I16" s="14"/>
    </row>
    <row r="17" spans="1:10" ht="77.25" customHeight="1" x14ac:dyDescent="0.2">
      <c r="A17" s="12" t="s">
        <v>132</v>
      </c>
      <c r="B17" s="12" t="s">
        <v>134</v>
      </c>
      <c r="C17" s="54" t="s">
        <v>400</v>
      </c>
      <c r="D17" s="51" t="s">
        <v>29</v>
      </c>
      <c r="E17" s="40" t="s">
        <v>153</v>
      </c>
      <c r="F17" s="61" t="s">
        <v>422</v>
      </c>
      <c r="G17" s="61" t="s">
        <v>422</v>
      </c>
      <c r="H17" s="24" t="e">
        <f>#REF!+H21+#REF!+H64+#REF!+#REF!+H195+H198</f>
        <v>#REF!</v>
      </c>
      <c r="I17" s="24" t="e">
        <f>#REF!+I21+#REF!+I64+#REF!+#REF!+I195+I198</f>
        <v>#REF!</v>
      </c>
      <c r="J17">
        <v>1</v>
      </c>
    </row>
    <row r="18" spans="1:10" s="4" customFormat="1" ht="80.25" hidden="1" customHeight="1" x14ac:dyDescent="0.2">
      <c r="A18" s="9" t="s">
        <v>135</v>
      </c>
      <c r="B18" s="9" t="s">
        <v>136</v>
      </c>
      <c r="C18" s="36" t="s">
        <v>131</v>
      </c>
      <c r="D18" s="37" t="s">
        <v>30</v>
      </c>
      <c r="E18" s="41" t="s">
        <v>154</v>
      </c>
      <c r="F18" s="41"/>
      <c r="G18" s="42">
        <f>G19</f>
        <v>0</v>
      </c>
      <c r="H18" s="25">
        <f>H19</f>
        <v>0</v>
      </c>
      <c r="I18" s="25">
        <f>I19</f>
        <v>2000000</v>
      </c>
    </row>
    <row r="19" spans="1:10" ht="76.5" hidden="1" customHeight="1" x14ac:dyDescent="0.2">
      <c r="A19" s="12" t="s">
        <v>135</v>
      </c>
      <c r="B19" s="12" t="s">
        <v>137</v>
      </c>
      <c r="C19" s="36" t="s">
        <v>131</v>
      </c>
      <c r="D19" s="37" t="s">
        <v>31</v>
      </c>
      <c r="E19" s="41" t="s">
        <v>271</v>
      </c>
      <c r="F19" s="41"/>
      <c r="G19" s="42"/>
      <c r="H19" s="25"/>
      <c r="I19" s="14">
        <v>2000000</v>
      </c>
    </row>
    <row r="20" spans="1:10" s="4" customFormat="1" hidden="1" x14ac:dyDescent="0.2">
      <c r="A20" s="9"/>
      <c r="B20" s="9"/>
      <c r="C20" s="13"/>
      <c r="D20" s="16"/>
      <c r="E20" s="15"/>
      <c r="F20" s="15"/>
      <c r="G20" s="25"/>
      <c r="H20" s="25"/>
      <c r="I20" s="11"/>
    </row>
    <row r="21" spans="1:10" ht="25.5" hidden="1" x14ac:dyDescent="0.2">
      <c r="A21" s="12" t="s">
        <v>135</v>
      </c>
      <c r="B21" s="12" t="s">
        <v>138</v>
      </c>
      <c r="C21" s="10" t="s">
        <v>131</v>
      </c>
      <c r="D21" s="23" t="s">
        <v>155</v>
      </c>
      <c r="E21" s="17" t="s">
        <v>156</v>
      </c>
      <c r="F21" s="17"/>
      <c r="G21" s="24">
        <f>G22-G30</f>
        <v>0</v>
      </c>
      <c r="H21" s="24">
        <f>H22-H30</f>
        <v>0</v>
      </c>
      <c r="I21" s="24">
        <f>I22-I30</f>
        <v>0</v>
      </c>
    </row>
    <row r="22" spans="1:10" s="4" customFormat="1" ht="38.25" hidden="1" x14ac:dyDescent="0.2">
      <c r="A22" s="9" t="s">
        <v>132</v>
      </c>
      <c r="B22" s="9" t="s">
        <v>139</v>
      </c>
      <c r="C22" s="13" t="s">
        <v>131</v>
      </c>
      <c r="D22" s="16" t="s">
        <v>157</v>
      </c>
      <c r="E22" s="15" t="s">
        <v>158</v>
      </c>
      <c r="F22" s="15"/>
      <c r="G22" s="25">
        <f>SUM(G23:G29)</f>
        <v>0</v>
      </c>
      <c r="H22" s="25">
        <f>SUM(H23:H29)</f>
        <v>0</v>
      </c>
      <c r="I22" s="25">
        <f>SUM(I23:I29)</f>
        <v>0</v>
      </c>
    </row>
    <row r="23" spans="1:10" ht="51" hidden="1" x14ac:dyDescent="0.2">
      <c r="A23" s="12" t="s">
        <v>132</v>
      </c>
      <c r="B23" s="12" t="s">
        <v>140</v>
      </c>
      <c r="C23" s="13" t="s">
        <v>131</v>
      </c>
      <c r="D23" s="16" t="s">
        <v>43</v>
      </c>
      <c r="E23" s="15" t="s">
        <v>44</v>
      </c>
      <c r="F23" s="15"/>
      <c r="G23" s="25"/>
      <c r="H23" s="25"/>
      <c r="I23" s="14"/>
    </row>
    <row r="24" spans="1:10" ht="38.25" hidden="1" x14ac:dyDescent="0.2">
      <c r="A24" s="12"/>
      <c r="B24" s="12"/>
      <c r="C24" s="13" t="s">
        <v>131</v>
      </c>
      <c r="D24" s="16" t="s">
        <v>51</v>
      </c>
      <c r="E24" s="15" t="s">
        <v>53</v>
      </c>
      <c r="F24" s="15"/>
      <c r="G24" s="25"/>
      <c r="H24" s="25"/>
      <c r="I24" s="14"/>
    </row>
    <row r="25" spans="1:10" ht="38.25" hidden="1" x14ac:dyDescent="0.2">
      <c r="A25" s="12"/>
      <c r="B25" s="12"/>
      <c r="C25" s="13" t="s">
        <v>131</v>
      </c>
      <c r="D25" s="16" t="s">
        <v>52</v>
      </c>
      <c r="E25" s="15" t="s">
        <v>54</v>
      </c>
      <c r="F25" s="15"/>
      <c r="G25" s="25"/>
      <c r="H25" s="25"/>
      <c r="I25" s="14"/>
    </row>
    <row r="26" spans="1:10" ht="51" hidden="1" x14ac:dyDescent="0.2">
      <c r="A26" s="12" t="s">
        <v>132</v>
      </c>
      <c r="B26" s="12" t="s">
        <v>141</v>
      </c>
      <c r="C26" s="13" t="s">
        <v>131</v>
      </c>
      <c r="D26" s="16" t="s">
        <v>159</v>
      </c>
      <c r="E26" s="15" t="s">
        <v>160</v>
      </c>
      <c r="F26" s="15"/>
      <c r="G26" s="25"/>
      <c r="H26" s="25"/>
      <c r="I26" s="14"/>
    </row>
    <row r="27" spans="1:10" ht="63.75" hidden="1" x14ac:dyDescent="0.2">
      <c r="A27" s="12" t="s">
        <v>132</v>
      </c>
      <c r="B27" s="12" t="s">
        <v>143</v>
      </c>
      <c r="C27" s="13" t="s">
        <v>131</v>
      </c>
      <c r="D27" s="16" t="s">
        <v>161</v>
      </c>
      <c r="E27" s="15" t="s">
        <v>162</v>
      </c>
      <c r="F27" s="15"/>
      <c r="G27" s="25"/>
      <c r="H27" s="25"/>
      <c r="I27" s="14"/>
    </row>
    <row r="28" spans="1:10" ht="63.75" hidden="1" x14ac:dyDescent="0.2">
      <c r="A28" s="12" t="s">
        <v>132</v>
      </c>
      <c r="B28" s="12" t="s">
        <v>145</v>
      </c>
      <c r="C28" s="13" t="s">
        <v>131</v>
      </c>
      <c r="D28" s="16" t="s">
        <v>163</v>
      </c>
      <c r="E28" s="15" t="s">
        <v>164</v>
      </c>
      <c r="F28" s="15"/>
      <c r="G28" s="25"/>
      <c r="H28" s="25"/>
      <c r="I28" s="14"/>
    </row>
    <row r="29" spans="1:10" ht="63.75" hidden="1" x14ac:dyDescent="0.2">
      <c r="A29" s="12" t="s">
        <v>132</v>
      </c>
      <c r="B29" s="12" t="s">
        <v>146</v>
      </c>
      <c r="C29" s="13" t="s">
        <v>131</v>
      </c>
      <c r="D29" s="16" t="s">
        <v>165</v>
      </c>
      <c r="E29" s="15" t="s">
        <v>166</v>
      </c>
      <c r="F29" s="15"/>
      <c r="G29" s="25"/>
      <c r="H29" s="25"/>
      <c r="I29" s="14"/>
    </row>
    <row r="30" spans="1:10" ht="38.25" hidden="1" x14ac:dyDescent="0.2">
      <c r="A30" s="12" t="s">
        <v>132</v>
      </c>
      <c r="B30" s="12" t="s">
        <v>149</v>
      </c>
      <c r="C30" s="13" t="s">
        <v>131</v>
      </c>
      <c r="D30" s="16" t="s">
        <v>167</v>
      </c>
      <c r="E30" s="15" t="s">
        <v>168</v>
      </c>
      <c r="F30" s="15"/>
      <c r="G30" s="25">
        <f>SUM(G31:G37)</f>
        <v>0</v>
      </c>
      <c r="H30" s="25">
        <f>SUM(H31:H37)</f>
        <v>0</v>
      </c>
      <c r="I30" s="25">
        <f>SUM(I31:I37)</f>
        <v>0</v>
      </c>
    </row>
    <row r="31" spans="1:10" s="4" customFormat="1" ht="51" hidden="1" x14ac:dyDescent="0.2">
      <c r="A31" s="9" t="s">
        <v>150</v>
      </c>
      <c r="B31" s="9" t="s">
        <v>151</v>
      </c>
      <c r="C31" s="13" t="s">
        <v>131</v>
      </c>
      <c r="D31" s="16" t="s">
        <v>45</v>
      </c>
      <c r="E31" s="15" t="s">
        <v>46</v>
      </c>
      <c r="F31" s="15"/>
      <c r="G31" s="25"/>
      <c r="H31" s="25"/>
      <c r="I31" s="11"/>
    </row>
    <row r="32" spans="1:10" s="4" customFormat="1" ht="38.25" hidden="1" x14ac:dyDescent="0.2">
      <c r="A32" s="9"/>
      <c r="B32" s="9"/>
      <c r="C32" s="13" t="s">
        <v>131</v>
      </c>
      <c r="D32" s="16" t="s">
        <v>47</v>
      </c>
      <c r="E32" s="15" t="s">
        <v>49</v>
      </c>
      <c r="F32" s="15"/>
      <c r="G32" s="25"/>
      <c r="H32" s="25"/>
      <c r="I32" s="11"/>
    </row>
    <row r="33" spans="1:9" s="4" customFormat="1" ht="31.5" hidden="1" customHeight="1" x14ac:dyDescent="0.2">
      <c r="A33" s="9"/>
      <c r="B33" s="9"/>
      <c r="C33" s="13" t="s">
        <v>131</v>
      </c>
      <c r="D33" s="16" t="s">
        <v>48</v>
      </c>
      <c r="E33" s="15" t="s">
        <v>50</v>
      </c>
      <c r="F33" s="15"/>
      <c r="G33" s="25"/>
      <c r="H33" s="25"/>
      <c r="I33" s="11"/>
    </row>
    <row r="34" spans="1:9" ht="63.75" hidden="1" x14ac:dyDescent="0.2">
      <c r="C34" s="13" t="s">
        <v>131</v>
      </c>
      <c r="D34" s="16" t="s">
        <v>169</v>
      </c>
      <c r="E34" s="15" t="s">
        <v>170</v>
      </c>
      <c r="F34" s="15"/>
      <c r="G34" s="25"/>
      <c r="H34" s="25"/>
      <c r="I34" s="30"/>
    </row>
    <row r="35" spans="1:9" ht="63.75" hidden="1" x14ac:dyDescent="0.2">
      <c r="C35" s="13" t="s">
        <v>131</v>
      </c>
      <c r="D35" s="16" t="s">
        <v>171</v>
      </c>
      <c r="E35" s="15" t="s">
        <v>172</v>
      </c>
      <c r="F35" s="15"/>
      <c r="G35" s="25"/>
      <c r="H35" s="25"/>
      <c r="I35" s="30"/>
    </row>
    <row r="36" spans="1:9" ht="63.75" hidden="1" x14ac:dyDescent="0.2">
      <c r="C36" s="13" t="s">
        <v>131</v>
      </c>
      <c r="D36" s="16" t="s">
        <v>173</v>
      </c>
      <c r="E36" s="15" t="s">
        <v>174</v>
      </c>
      <c r="F36" s="15"/>
      <c r="G36" s="25"/>
      <c r="H36" s="25"/>
      <c r="I36" s="30"/>
    </row>
    <row r="37" spans="1:9" ht="63.75" hidden="1" x14ac:dyDescent="0.2">
      <c r="C37" s="13" t="s">
        <v>131</v>
      </c>
      <c r="D37" s="16" t="s">
        <v>175</v>
      </c>
      <c r="E37" s="15" t="s">
        <v>176</v>
      </c>
      <c r="F37" s="15"/>
      <c r="G37" s="25"/>
      <c r="H37" s="25"/>
      <c r="I37" s="30"/>
    </row>
    <row r="38" spans="1:9" hidden="1" x14ac:dyDescent="0.2">
      <c r="C38" s="13"/>
      <c r="D38" s="16"/>
      <c r="E38" s="15"/>
      <c r="F38" s="15"/>
      <c r="G38" s="25"/>
      <c r="H38" s="25"/>
      <c r="I38" s="30"/>
    </row>
    <row r="39" spans="1:9" ht="39" hidden="1" customHeight="1" x14ac:dyDescent="0.2">
      <c r="C39" s="36" t="s">
        <v>400</v>
      </c>
      <c r="D39" s="55" t="s">
        <v>411</v>
      </c>
      <c r="E39" s="40" t="s">
        <v>156</v>
      </c>
      <c r="F39" s="38">
        <f>F41-F43</f>
        <v>0</v>
      </c>
      <c r="G39" s="47"/>
      <c r="H39" s="25"/>
      <c r="I39" s="30"/>
    </row>
    <row r="40" spans="1:9" ht="75" hidden="1" x14ac:dyDescent="0.2">
      <c r="C40" s="36" t="s">
        <v>400</v>
      </c>
      <c r="D40" s="55" t="s">
        <v>412</v>
      </c>
      <c r="E40" s="38" t="s">
        <v>158</v>
      </c>
      <c r="F40" s="38">
        <f>F41</f>
        <v>0</v>
      </c>
      <c r="G40" s="47"/>
      <c r="H40" s="25"/>
      <c r="I40" s="30"/>
    </row>
    <row r="41" spans="1:9" ht="75" hidden="1" x14ac:dyDescent="0.2">
      <c r="C41" s="36" t="s">
        <v>400</v>
      </c>
      <c r="D41" s="55" t="s">
        <v>413</v>
      </c>
      <c r="E41" s="38" t="s">
        <v>414</v>
      </c>
      <c r="F41" s="38">
        <v>0</v>
      </c>
      <c r="G41" s="47"/>
      <c r="H41" s="25"/>
      <c r="I41" s="30"/>
    </row>
    <row r="42" spans="1:9" ht="93.75" hidden="1" x14ac:dyDescent="0.2">
      <c r="C42" s="36" t="s">
        <v>400</v>
      </c>
      <c r="D42" s="55" t="s">
        <v>415</v>
      </c>
      <c r="E42" s="38" t="s">
        <v>416</v>
      </c>
      <c r="F42" s="38">
        <f>F43</f>
        <v>0</v>
      </c>
      <c r="G42" s="47"/>
      <c r="H42" s="25"/>
      <c r="I42" s="30"/>
    </row>
    <row r="43" spans="1:9" ht="93.75" hidden="1" x14ac:dyDescent="0.2">
      <c r="C43" s="36" t="s">
        <v>400</v>
      </c>
      <c r="D43" s="55" t="s">
        <v>417</v>
      </c>
      <c r="E43" s="38" t="s">
        <v>418</v>
      </c>
      <c r="F43" s="38">
        <v>0</v>
      </c>
      <c r="G43" s="47"/>
      <c r="H43" s="25"/>
      <c r="I43" s="30"/>
    </row>
    <row r="44" spans="1:9" ht="56.25" hidden="1" customHeight="1" x14ac:dyDescent="0.3">
      <c r="C44" s="36" t="s">
        <v>400</v>
      </c>
      <c r="D44" s="55" t="s">
        <v>401</v>
      </c>
      <c r="E44" s="46" t="s">
        <v>402</v>
      </c>
      <c r="F44" s="47">
        <f>F46-F48</f>
        <v>0</v>
      </c>
      <c r="G44" s="47"/>
      <c r="H44" s="25"/>
      <c r="I44" s="30"/>
    </row>
    <row r="45" spans="1:9" ht="93.75" hidden="1" customHeight="1" x14ac:dyDescent="0.2">
      <c r="C45" s="36" t="s">
        <v>400</v>
      </c>
      <c r="D45" s="55" t="s">
        <v>403</v>
      </c>
      <c r="E45" s="38" t="s">
        <v>404</v>
      </c>
      <c r="F45" s="47">
        <f>F46</f>
        <v>0</v>
      </c>
      <c r="G45" s="47"/>
      <c r="H45" s="25"/>
      <c r="I45" s="30"/>
    </row>
    <row r="46" spans="1:9" ht="75" hidden="1" customHeight="1" x14ac:dyDescent="0.2">
      <c r="C46" s="36" t="s">
        <v>400</v>
      </c>
      <c r="D46" s="55" t="s">
        <v>405</v>
      </c>
      <c r="E46" s="38" t="s">
        <v>406</v>
      </c>
      <c r="F46" s="47">
        <v>0</v>
      </c>
      <c r="G46" s="47"/>
      <c r="H46" s="25"/>
      <c r="I46" s="30"/>
    </row>
    <row r="47" spans="1:9" ht="113.25" hidden="1" customHeight="1" x14ac:dyDescent="0.2">
      <c r="C47" s="36" t="s">
        <v>400</v>
      </c>
      <c r="D47" s="55" t="s">
        <v>407</v>
      </c>
      <c r="E47" s="38" t="s">
        <v>408</v>
      </c>
      <c r="F47" s="50">
        <f>F48</f>
        <v>0</v>
      </c>
      <c r="G47" s="47"/>
      <c r="H47" s="25"/>
      <c r="I47" s="30"/>
    </row>
    <row r="48" spans="1:9" ht="112.5" hidden="1" customHeight="1" x14ac:dyDescent="0.2">
      <c r="C48" s="36" t="s">
        <v>400</v>
      </c>
      <c r="D48" s="55" t="s">
        <v>409</v>
      </c>
      <c r="E48" s="38" t="s">
        <v>410</v>
      </c>
      <c r="F48" s="50">
        <v>0</v>
      </c>
      <c r="G48" s="47"/>
      <c r="H48" s="25"/>
      <c r="I48" s="30"/>
    </row>
    <row r="49" spans="3:9" ht="51" hidden="1" x14ac:dyDescent="0.2">
      <c r="C49" s="13" t="s">
        <v>131</v>
      </c>
      <c r="D49" s="16" t="s">
        <v>177</v>
      </c>
      <c r="E49" s="15" t="s">
        <v>178</v>
      </c>
      <c r="F49" s="15"/>
      <c r="G49" s="25">
        <f>SUM(G50:G56)</f>
        <v>0</v>
      </c>
      <c r="H49" s="25">
        <f>SUM(H50:H56)</f>
        <v>0</v>
      </c>
      <c r="I49" s="25">
        <f>SUM(I50:I56)</f>
        <v>0</v>
      </c>
    </row>
    <row r="50" spans="3:9" ht="63.75" hidden="1" x14ac:dyDescent="0.2">
      <c r="C50" s="13" t="s">
        <v>131</v>
      </c>
      <c r="D50" s="16" t="s">
        <v>55</v>
      </c>
      <c r="E50" s="15" t="s">
        <v>56</v>
      </c>
      <c r="F50" s="15"/>
      <c r="G50" s="25"/>
      <c r="H50" s="25"/>
      <c r="I50" s="30"/>
    </row>
    <row r="51" spans="3:9" ht="51" hidden="1" x14ac:dyDescent="0.2">
      <c r="C51" s="13" t="s">
        <v>131</v>
      </c>
      <c r="D51" s="16" t="s">
        <v>57</v>
      </c>
      <c r="E51" s="15" t="s">
        <v>59</v>
      </c>
      <c r="F51" s="15"/>
      <c r="G51" s="25"/>
      <c r="H51" s="25"/>
      <c r="I51" s="30"/>
    </row>
    <row r="52" spans="3:9" ht="51" hidden="1" x14ac:dyDescent="0.2">
      <c r="C52" s="13" t="s">
        <v>131</v>
      </c>
      <c r="D52" s="16" t="s">
        <v>58</v>
      </c>
      <c r="E52" s="15" t="s">
        <v>60</v>
      </c>
      <c r="F52" s="15"/>
      <c r="G52" s="25"/>
      <c r="H52" s="25"/>
      <c r="I52" s="30"/>
    </row>
    <row r="53" spans="3:9" ht="63.75" hidden="1" x14ac:dyDescent="0.2">
      <c r="C53" s="13" t="s">
        <v>131</v>
      </c>
      <c r="D53" s="16" t="s">
        <v>179</v>
      </c>
      <c r="E53" s="15" t="s">
        <v>180</v>
      </c>
      <c r="F53" s="15"/>
      <c r="G53" s="25"/>
      <c r="H53" s="25"/>
      <c r="I53" s="30"/>
    </row>
    <row r="54" spans="3:9" ht="63.75" hidden="1" x14ac:dyDescent="0.2">
      <c r="C54" s="13" t="s">
        <v>131</v>
      </c>
      <c r="D54" s="16" t="s">
        <v>181</v>
      </c>
      <c r="E54" s="15" t="s">
        <v>182</v>
      </c>
      <c r="F54" s="15"/>
      <c r="G54" s="25"/>
      <c r="H54" s="25"/>
      <c r="I54" s="30"/>
    </row>
    <row r="55" spans="3:9" ht="63.75" hidden="1" x14ac:dyDescent="0.2">
      <c r="C55" s="13" t="s">
        <v>131</v>
      </c>
      <c r="D55" s="16" t="s">
        <v>183</v>
      </c>
      <c r="E55" s="15" t="s">
        <v>184</v>
      </c>
      <c r="F55" s="15"/>
      <c r="G55" s="25"/>
      <c r="H55" s="25"/>
      <c r="I55" s="30"/>
    </row>
    <row r="56" spans="3:9" ht="76.5" hidden="1" x14ac:dyDescent="0.2">
      <c r="C56" s="13" t="s">
        <v>131</v>
      </c>
      <c r="D56" s="16" t="s">
        <v>185</v>
      </c>
      <c r="E56" s="15" t="s">
        <v>186</v>
      </c>
      <c r="F56" s="15"/>
      <c r="G56" s="25"/>
      <c r="H56" s="25"/>
      <c r="I56" s="30"/>
    </row>
    <row r="57" spans="3:9" ht="51" hidden="1" x14ac:dyDescent="0.2">
      <c r="C57" s="13" t="s">
        <v>131</v>
      </c>
      <c r="D57" s="16" t="s">
        <v>61</v>
      </c>
      <c r="E57" s="15" t="s">
        <v>63</v>
      </c>
      <c r="F57" s="15"/>
      <c r="G57" s="25"/>
      <c r="H57" s="25"/>
      <c r="I57" s="30"/>
    </row>
    <row r="58" spans="3:9" ht="42.75" hidden="1" customHeight="1" x14ac:dyDescent="0.2">
      <c r="C58" s="13" t="s">
        <v>131</v>
      </c>
      <c r="D58" s="16" t="s">
        <v>62</v>
      </c>
      <c r="E58" s="15" t="s">
        <v>64</v>
      </c>
      <c r="F58" s="15"/>
      <c r="G58" s="25"/>
      <c r="H58" s="25"/>
      <c r="I58" s="30"/>
    </row>
    <row r="59" spans="3:9" ht="63.75" hidden="1" x14ac:dyDescent="0.2">
      <c r="C59" s="13" t="s">
        <v>131</v>
      </c>
      <c r="D59" s="16" t="s">
        <v>187</v>
      </c>
      <c r="E59" s="15" t="s">
        <v>188</v>
      </c>
      <c r="F59" s="15"/>
      <c r="G59" s="25"/>
      <c r="H59" s="25"/>
      <c r="I59" s="30"/>
    </row>
    <row r="60" spans="3:9" ht="63.75" hidden="1" x14ac:dyDescent="0.2">
      <c r="C60" s="13" t="s">
        <v>131</v>
      </c>
      <c r="D60" s="16" t="s">
        <v>189</v>
      </c>
      <c r="E60" s="15" t="s">
        <v>190</v>
      </c>
      <c r="F60" s="15"/>
      <c r="G60" s="25"/>
      <c r="H60" s="25"/>
      <c r="I60" s="30"/>
    </row>
    <row r="61" spans="3:9" ht="76.5" hidden="1" x14ac:dyDescent="0.2">
      <c r="C61" s="13" t="s">
        <v>131</v>
      </c>
      <c r="D61" s="16" t="s">
        <v>191</v>
      </c>
      <c r="E61" s="15" t="s">
        <v>192</v>
      </c>
      <c r="F61" s="15"/>
      <c r="G61" s="25"/>
      <c r="H61" s="25"/>
      <c r="I61" s="30"/>
    </row>
    <row r="62" spans="3:9" ht="76.5" hidden="1" x14ac:dyDescent="0.2">
      <c r="C62" s="13" t="s">
        <v>131</v>
      </c>
      <c r="D62" s="16" t="s">
        <v>193</v>
      </c>
      <c r="E62" s="15" t="s">
        <v>194</v>
      </c>
      <c r="F62" s="15"/>
      <c r="G62" s="25"/>
      <c r="H62" s="25"/>
      <c r="I62" s="30"/>
    </row>
    <row r="63" spans="3:9" hidden="1" x14ac:dyDescent="0.2">
      <c r="C63" s="13"/>
      <c r="D63" s="16"/>
      <c r="E63" s="15"/>
      <c r="F63" s="15"/>
      <c r="G63" s="25"/>
      <c r="H63" s="25"/>
      <c r="I63" s="30"/>
    </row>
    <row r="64" spans="3:9" ht="38.25" hidden="1" x14ac:dyDescent="0.2">
      <c r="C64" s="13" t="s">
        <v>131</v>
      </c>
      <c r="D64" s="23" t="s">
        <v>195</v>
      </c>
      <c r="E64" s="17" t="s">
        <v>196</v>
      </c>
      <c r="F64" s="17"/>
      <c r="G64" s="24">
        <f>G65-G67</f>
        <v>0</v>
      </c>
      <c r="H64" s="24">
        <f>H65-H67</f>
        <v>0</v>
      </c>
      <c r="I64" s="24">
        <f>I65-I67</f>
        <v>0</v>
      </c>
    </row>
    <row r="65" spans="3:10" ht="38.25" hidden="1" x14ac:dyDescent="0.2">
      <c r="C65" s="13" t="s">
        <v>131</v>
      </c>
      <c r="D65" s="16" t="s">
        <v>197</v>
      </c>
      <c r="E65" s="15" t="s">
        <v>198</v>
      </c>
      <c r="F65" s="15"/>
      <c r="G65" s="25">
        <f>G66</f>
        <v>0</v>
      </c>
      <c r="H65" s="25">
        <f>H66</f>
        <v>0</v>
      </c>
      <c r="I65" s="25">
        <f>I66</f>
        <v>0</v>
      </c>
    </row>
    <row r="66" spans="3:10" ht="51" hidden="1" x14ac:dyDescent="0.2">
      <c r="C66" s="13" t="s">
        <v>131</v>
      </c>
      <c r="D66" s="16" t="s">
        <v>65</v>
      </c>
      <c r="E66" s="15" t="s">
        <v>67</v>
      </c>
      <c r="F66" s="15"/>
      <c r="G66" s="25"/>
      <c r="H66" s="25"/>
      <c r="I66" s="30"/>
    </row>
    <row r="67" spans="3:10" ht="38.25" hidden="1" x14ac:dyDescent="0.2">
      <c r="C67" s="13" t="s">
        <v>131</v>
      </c>
      <c r="D67" s="16" t="s">
        <v>199</v>
      </c>
      <c r="E67" s="15" t="s">
        <v>200</v>
      </c>
      <c r="F67" s="15"/>
      <c r="G67" s="25">
        <f>G68</f>
        <v>0</v>
      </c>
      <c r="H67" s="25">
        <f>H68</f>
        <v>0</v>
      </c>
      <c r="I67" s="25">
        <f>I68</f>
        <v>0</v>
      </c>
    </row>
    <row r="68" spans="3:10" ht="51" hidden="1" x14ac:dyDescent="0.2">
      <c r="C68" s="13" t="s">
        <v>131</v>
      </c>
      <c r="D68" s="16" t="s">
        <v>66</v>
      </c>
      <c r="E68" s="15" t="s">
        <v>68</v>
      </c>
      <c r="F68" s="15"/>
      <c r="G68" s="25"/>
      <c r="H68" s="25"/>
      <c r="I68" s="30"/>
    </row>
    <row r="69" spans="3:10" hidden="1" x14ac:dyDescent="0.2">
      <c r="C69" s="13"/>
      <c r="D69" s="16"/>
      <c r="E69" s="15"/>
      <c r="F69" s="15"/>
      <c r="G69" s="25"/>
      <c r="H69" s="25"/>
      <c r="I69" s="30"/>
    </row>
    <row r="70" spans="3:10" ht="56.25" customHeight="1" x14ac:dyDescent="0.2">
      <c r="C70" s="54" t="s">
        <v>400</v>
      </c>
      <c r="D70" s="51" t="s">
        <v>32</v>
      </c>
      <c r="E70" s="40" t="s">
        <v>0</v>
      </c>
      <c r="F70" s="61" t="s">
        <v>422</v>
      </c>
      <c r="G70" s="61" t="s">
        <v>422</v>
      </c>
      <c r="H70" s="24"/>
      <c r="I70" s="24"/>
    </row>
    <row r="71" spans="3:10" ht="37.5" x14ac:dyDescent="0.2">
      <c r="C71" s="54" t="s">
        <v>400</v>
      </c>
      <c r="D71" s="51" t="s">
        <v>33</v>
      </c>
      <c r="E71" s="40" t="s">
        <v>310</v>
      </c>
      <c r="F71" s="62">
        <f>F94</f>
        <v>11821.3</v>
      </c>
      <c r="G71" s="62">
        <f>G94</f>
        <v>9803.9</v>
      </c>
      <c r="H71" s="24" t="e">
        <f>H72+H94</f>
        <v>#REF!</v>
      </c>
      <c r="I71" s="24" t="e">
        <f>I72+I94</f>
        <v>#REF!</v>
      </c>
      <c r="J71">
        <v>1</v>
      </c>
    </row>
    <row r="72" spans="3:10" ht="25.5" hidden="1" x14ac:dyDescent="0.2">
      <c r="C72" s="13" t="s">
        <v>131</v>
      </c>
      <c r="D72" s="16" t="s">
        <v>201</v>
      </c>
      <c r="E72" s="15" t="s">
        <v>202</v>
      </c>
      <c r="F72" s="15"/>
      <c r="G72" s="15"/>
      <c r="H72" s="25">
        <f>H73+H85</f>
        <v>0</v>
      </c>
      <c r="I72" s="25">
        <f>I73+I85</f>
        <v>0</v>
      </c>
    </row>
    <row r="73" spans="3:10" ht="25.5" hidden="1" x14ac:dyDescent="0.2">
      <c r="C73" s="13" t="s">
        <v>131</v>
      </c>
      <c r="D73" s="16" t="s">
        <v>203</v>
      </c>
      <c r="E73" s="15" t="s">
        <v>204</v>
      </c>
      <c r="F73" s="15"/>
      <c r="G73" s="15"/>
      <c r="H73" s="25">
        <f>H74+H79+H80+H83+H84</f>
        <v>0</v>
      </c>
      <c r="I73" s="25">
        <f>I74+I79+I80+I83+I84</f>
        <v>0</v>
      </c>
    </row>
    <row r="74" spans="3:10" ht="38.25" hidden="1" x14ac:dyDescent="0.2">
      <c r="C74" s="13" t="s">
        <v>131</v>
      </c>
      <c r="D74" s="16" t="s">
        <v>205</v>
      </c>
      <c r="E74" s="15" t="s">
        <v>206</v>
      </c>
      <c r="F74" s="15"/>
      <c r="G74" s="15"/>
      <c r="H74" s="25">
        <f>SUM(H75:H78)</f>
        <v>0</v>
      </c>
      <c r="I74" s="25">
        <f>SUM(I75:I78)</f>
        <v>0</v>
      </c>
    </row>
    <row r="75" spans="3:10" ht="25.5" hidden="1" x14ac:dyDescent="0.2">
      <c r="C75" s="13" t="s">
        <v>131</v>
      </c>
      <c r="D75" s="16" t="s">
        <v>207</v>
      </c>
      <c r="E75" s="15" t="s">
        <v>208</v>
      </c>
      <c r="F75" s="15"/>
      <c r="G75" s="15"/>
      <c r="H75" s="25"/>
      <c r="I75" s="30"/>
    </row>
    <row r="76" spans="3:10" ht="25.5" hidden="1" x14ac:dyDescent="0.2">
      <c r="C76" s="13" t="s">
        <v>131</v>
      </c>
      <c r="D76" s="16" t="s">
        <v>209</v>
      </c>
      <c r="E76" s="15" t="s">
        <v>210</v>
      </c>
      <c r="F76" s="15"/>
      <c r="G76" s="15"/>
      <c r="H76" s="25"/>
      <c r="I76" s="30"/>
    </row>
    <row r="77" spans="3:10" ht="38.25" hidden="1" x14ac:dyDescent="0.2">
      <c r="C77" s="13" t="s">
        <v>131</v>
      </c>
      <c r="D77" s="16" t="s">
        <v>211</v>
      </c>
      <c r="E77" s="15" t="s">
        <v>212</v>
      </c>
      <c r="F77" s="15"/>
      <c r="G77" s="15"/>
      <c r="H77" s="25"/>
      <c r="I77" s="30"/>
    </row>
    <row r="78" spans="3:10" ht="38.25" hidden="1" x14ac:dyDescent="0.2">
      <c r="C78" s="13" t="s">
        <v>131</v>
      </c>
      <c r="D78" s="16" t="s">
        <v>213</v>
      </c>
      <c r="E78" s="15" t="s">
        <v>214</v>
      </c>
      <c r="F78" s="15"/>
      <c r="G78" s="15"/>
      <c r="H78" s="25"/>
      <c r="I78" s="30"/>
    </row>
    <row r="79" spans="3:10" ht="51" hidden="1" x14ac:dyDescent="0.2">
      <c r="C79" s="13" t="s">
        <v>131</v>
      </c>
      <c r="D79" s="16" t="s">
        <v>215</v>
      </c>
      <c r="E79" s="15" t="s">
        <v>216</v>
      </c>
      <c r="F79" s="15"/>
      <c r="G79" s="15"/>
      <c r="H79" s="25"/>
      <c r="I79" s="30"/>
    </row>
    <row r="80" spans="3:10" ht="51" hidden="1" x14ac:dyDescent="0.2">
      <c r="C80" s="13" t="s">
        <v>131</v>
      </c>
      <c r="D80" s="16" t="s">
        <v>217</v>
      </c>
      <c r="E80" s="15" t="s">
        <v>218</v>
      </c>
      <c r="F80" s="15"/>
      <c r="G80" s="15"/>
      <c r="H80" s="25">
        <f>SUM(H81:H82)</f>
        <v>0</v>
      </c>
      <c r="I80" s="25">
        <f>SUM(I81:I82)</f>
        <v>0</v>
      </c>
    </row>
    <row r="81" spans="1:10" ht="63.75" hidden="1" x14ac:dyDescent="0.2">
      <c r="C81" s="13" t="s">
        <v>131</v>
      </c>
      <c r="D81" s="16" t="s">
        <v>219</v>
      </c>
      <c r="E81" s="15" t="s">
        <v>220</v>
      </c>
      <c r="F81" s="15"/>
      <c r="G81" s="15"/>
      <c r="H81" s="25"/>
      <c r="I81" s="30"/>
    </row>
    <row r="82" spans="1:10" ht="51" hidden="1" x14ac:dyDescent="0.2">
      <c r="C82" s="13" t="s">
        <v>131</v>
      </c>
      <c r="D82" s="16" t="s">
        <v>221</v>
      </c>
      <c r="E82" s="15" t="s">
        <v>222</v>
      </c>
      <c r="F82" s="15"/>
      <c r="G82" s="15"/>
      <c r="H82" s="25"/>
      <c r="I82" s="30"/>
    </row>
    <row r="83" spans="1:10" ht="51" hidden="1" x14ac:dyDescent="0.2">
      <c r="C83" s="13" t="s">
        <v>131</v>
      </c>
      <c r="D83" s="16" t="s">
        <v>223</v>
      </c>
      <c r="E83" s="15" t="s">
        <v>224</v>
      </c>
      <c r="F83" s="15"/>
      <c r="G83" s="15"/>
      <c r="H83" s="25"/>
      <c r="I83" s="30"/>
    </row>
    <row r="84" spans="1:10" ht="51" hidden="1" x14ac:dyDescent="0.2">
      <c r="C84" s="13" t="s">
        <v>131</v>
      </c>
      <c r="D84" s="16" t="s">
        <v>225</v>
      </c>
      <c r="E84" s="15" t="s">
        <v>226</v>
      </c>
      <c r="F84" s="15"/>
      <c r="G84" s="15"/>
      <c r="H84" s="25"/>
      <c r="I84" s="30"/>
    </row>
    <row r="85" spans="1:10" ht="38.25" hidden="1" x14ac:dyDescent="0.2">
      <c r="C85" s="13" t="s">
        <v>131</v>
      </c>
      <c r="D85" s="16" t="s">
        <v>227</v>
      </c>
      <c r="E85" s="15" t="s">
        <v>228</v>
      </c>
      <c r="F85" s="15"/>
      <c r="G85" s="15"/>
      <c r="H85" s="25">
        <f>H86+H90+H91+H92+H93</f>
        <v>0</v>
      </c>
      <c r="I85" s="25">
        <f>I86+I90+I91+I92+I93</f>
        <v>0</v>
      </c>
    </row>
    <row r="86" spans="1:10" ht="38.25" hidden="1" x14ac:dyDescent="0.2">
      <c r="C86" s="13" t="s">
        <v>131</v>
      </c>
      <c r="D86" s="16" t="s">
        <v>229</v>
      </c>
      <c r="E86" s="15" t="s">
        <v>230</v>
      </c>
      <c r="F86" s="15"/>
      <c r="G86" s="15"/>
      <c r="H86" s="25">
        <f>SUM(H87:H89)</f>
        <v>0</v>
      </c>
      <c r="I86" s="25">
        <f>SUM(I87:I89)</f>
        <v>0</v>
      </c>
    </row>
    <row r="87" spans="1:10" ht="25.5" hidden="1" x14ac:dyDescent="0.2">
      <c r="C87" s="13" t="s">
        <v>131</v>
      </c>
      <c r="D87" s="16" t="s">
        <v>231</v>
      </c>
      <c r="E87" s="15" t="s">
        <v>232</v>
      </c>
      <c r="F87" s="15"/>
      <c r="G87" s="15"/>
      <c r="H87" s="25"/>
      <c r="I87" s="30"/>
    </row>
    <row r="88" spans="1:10" ht="38.25" hidden="1" x14ac:dyDescent="0.2">
      <c r="C88" s="13" t="s">
        <v>131</v>
      </c>
      <c r="D88" s="16" t="s">
        <v>233</v>
      </c>
      <c r="E88" s="15" t="s">
        <v>234</v>
      </c>
      <c r="F88" s="15"/>
      <c r="G88" s="15"/>
      <c r="H88" s="25"/>
      <c r="I88" s="30"/>
    </row>
    <row r="89" spans="1:10" ht="38.25" hidden="1" x14ac:dyDescent="0.2">
      <c r="C89" s="13" t="s">
        <v>131</v>
      </c>
      <c r="D89" s="16" t="s">
        <v>235</v>
      </c>
      <c r="E89" s="15" t="s">
        <v>236</v>
      </c>
      <c r="F89" s="15"/>
      <c r="G89" s="15"/>
      <c r="H89" s="25"/>
      <c r="I89" s="30"/>
    </row>
    <row r="90" spans="1:10" ht="51" hidden="1" x14ac:dyDescent="0.2">
      <c r="C90" s="13" t="s">
        <v>131</v>
      </c>
      <c r="D90" s="16" t="s">
        <v>237</v>
      </c>
      <c r="E90" s="15" t="s">
        <v>238</v>
      </c>
      <c r="F90" s="15"/>
      <c r="G90" s="15"/>
      <c r="H90" s="25"/>
      <c r="I90" s="30"/>
    </row>
    <row r="91" spans="1:10" ht="51" hidden="1" x14ac:dyDescent="0.2">
      <c r="C91" s="13" t="s">
        <v>131</v>
      </c>
      <c r="D91" s="16" t="s">
        <v>239</v>
      </c>
      <c r="E91" s="15" t="s">
        <v>240</v>
      </c>
      <c r="F91" s="15"/>
      <c r="G91" s="15"/>
      <c r="H91" s="25"/>
      <c r="I91" s="30"/>
    </row>
    <row r="92" spans="1:10" ht="51" hidden="1" x14ac:dyDescent="0.2">
      <c r="C92" s="13" t="s">
        <v>131</v>
      </c>
      <c r="D92" s="16" t="s">
        <v>241</v>
      </c>
      <c r="E92" s="15" t="s">
        <v>242</v>
      </c>
      <c r="F92" s="15"/>
      <c r="G92" s="15"/>
      <c r="H92" s="25"/>
      <c r="I92" s="30"/>
    </row>
    <row r="93" spans="1:10" ht="63.75" hidden="1" x14ac:dyDescent="0.2">
      <c r="C93" s="13" t="s">
        <v>131</v>
      </c>
      <c r="D93" s="16" t="s">
        <v>243</v>
      </c>
      <c r="E93" s="15" t="s">
        <v>244</v>
      </c>
      <c r="F93" s="15"/>
      <c r="G93" s="15"/>
      <c r="H93" s="25"/>
      <c r="I93" s="30"/>
    </row>
    <row r="94" spans="1:10" ht="37.5" x14ac:dyDescent="0.2">
      <c r="C94" s="36" t="s">
        <v>400</v>
      </c>
      <c r="D94" s="55" t="s">
        <v>34</v>
      </c>
      <c r="E94" s="38" t="s">
        <v>142</v>
      </c>
      <c r="F94" s="63">
        <f>F95</f>
        <v>11821.3</v>
      </c>
      <c r="G94" s="63">
        <f>G95</f>
        <v>9803.9</v>
      </c>
      <c r="H94" s="25" t="e">
        <f>H95+H106</f>
        <v>#REF!</v>
      </c>
      <c r="I94" s="25" t="e">
        <f>I95+I106</f>
        <v>#REF!</v>
      </c>
      <c r="J94">
        <v>1</v>
      </c>
    </row>
    <row r="95" spans="1:10" s="35" customFormat="1" ht="37.5" x14ac:dyDescent="0.2">
      <c r="A95" s="1"/>
      <c r="B95" s="1"/>
      <c r="C95" s="36" t="s">
        <v>400</v>
      </c>
      <c r="D95" s="56" t="s">
        <v>35</v>
      </c>
      <c r="E95" s="43" t="s">
        <v>144</v>
      </c>
      <c r="F95" s="63">
        <f>F96</f>
        <v>11821.3</v>
      </c>
      <c r="G95" s="63">
        <f>G96</f>
        <v>9803.9</v>
      </c>
      <c r="H95" s="34" t="e">
        <f>H96+H97+H101+H104+H105</f>
        <v>#REF!</v>
      </c>
      <c r="I95" s="34" t="e">
        <f>I96+I97+I101+I104+I105</f>
        <v>#REF!</v>
      </c>
      <c r="J95" s="35">
        <v>1</v>
      </c>
    </row>
    <row r="96" spans="1:10" ht="54.75" customHeight="1" x14ac:dyDescent="0.2">
      <c r="C96" s="36" t="s">
        <v>400</v>
      </c>
      <c r="D96" s="55" t="s">
        <v>398</v>
      </c>
      <c r="E96" s="38" t="s">
        <v>420</v>
      </c>
      <c r="F96" s="63">
        <v>11821.3</v>
      </c>
      <c r="G96" s="63">
        <v>9803.9</v>
      </c>
      <c r="H96" s="25" t="e">
        <f>#REF!+#REF!+#REF!</f>
        <v>#REF!</v>
      </c>
      <c r="I96" s="25" t="e">
        <f>#REF!+#REF!+#REF!</f>
        <v>#REF!</v>
      </c>
      <c r="J96">
        <v>1</v>
      </c>
    </row>
    <row r="97" spans="3:9" ht="38.25" hidden="1" x14ac:dyDescent="0.2">
      <c r="C97" s="13" t="s">
        <v>131</v>
      </c>
      <c r="D97" s="16" t="s">
        <v>245</v>
      </c>
      <c r="E97" s="15" t="s">
        <v>246</v>
      </c>
      <c r="F97" s="15"/>
      <c r="G97" s="15"/>
      <c r="H97" s="25">
        <f>SUM(H98:H100)</f>
        <v>0</v>
      </c>
      <c r="I97" s="25">
        <f>SUM(I98:I100)</f>
        <v>0</v>
      </c>
    </row>
    <row r="98" spans="3:9" ht="51" hidden="1" x14ac:dyDescent="0.2">
      <c r="C98" s="13" t="s">
        <v>131</v>
      </c>
      <c r="D98" s="16" t="s">
        <v>247</v>
      </c>
      <c r="E98" s="15" t="s">
        <v>248</v>
      </c>
      <c r="F98" s="15"/>
      <c r="G98" s="15"/>
      <c r="H98" s="25"/>
      <c r="I98" s="30"/>
    </row>
    <row r="99" spans="3:9" ht="51" hidden="1" x14ac:dyDescent="0.2">
      <c r="C99" s="13" t="s">
        <v>131</v>
      </c>
      <c r="D99" s="16" t="s">
        <v>249</v>
      </c>
      <c r="E99" s="15" t="s">
        <v>250</v>
      </c>
      <c r="F99" s="15"/>
      <c r="G99" s="15"/>
      <c r="H99" s="25"/>
      <c r="I99" s="30"/>
    </row>
    <row r="100" spans="3:9" ht="51" hidden="1" x14ac:dyDescent="0.2">
      <c r="C100" s="13" t="s">
        <v>131</v>
      </c>
      <c r="D100" s="16" t="s">
        <v>251</v>
      </c>
      <c r="E100" s="15" t="s">
        <v>252</v>
      </c>
      <c r="F100" s="15"/>
      <c r="G100" s="15"/>
      <c r="H100" s="25"/>
      <c r="I100" s="30"/>
    </row>
    <row r="101" spans="3:9" ht="38.25" hidden="1" x14ac:dyDescent="0.2">
      <c r="C101" s="13" t="s">
        <v>131</v>
      </c>
      <c r="D101" s="16" t="s">
        <v>253</v>
      </c>
      <c r="E101" s="15" t="s">
        <v>254</v>
      </c>
      <c r="F101" s="15"/>
      <c r="G101" s="15"/>
      <c r="H101" s="25">
        <f>SUM(H102:H103)</f>
        <v>0</v>
      </c>
      <c r="I101" s="25">
        <f>SUM(I102:I103)</f>
        <v>0</v>
      </c>
    </row>
    <row r="102" spans="3:9" ht="51" hidden="1" x14ac:dyDescent="0.2">
      <c r="C102" s="13" t="s">
        <v>131</v>
      </c>
      <c r="D102" s="16" t="s">
        <v>255</v>
      </c>
      <c r="E102" s="15" t="s">
        <v>256</v>
      </c>
      <c r="F102" s="15"/>
      <c r="G102" s="15"/>
      <c r="H102" s="24"/>
      <c r="I102" s="30"/>
    </row>
    <row r="103" spans="3:9" ht="89.25" hidden="1" x14ac:dyDescent="0.2">
      <c r="C103" s="13" t="s">
        <v>131</v>
      </c>
      <c r="D103" s="16" t="s">
        <v>257</v>
      </c>
      <c r="E103" s="15" t="s">
        <v>129</v>
      </c>
      <c r="F103" s="15"/>
      <c r="G103" s="15"/>
      <c r="H103" s="25"/>
      <c r="I103" s="30"/>
    </row>
    <row r="104" spans="3:9" ht="38.25" hidden="1" x14ac:dyDescent="0.2">
      <c r="C104" s="13" t="s">
        <v>131</v>
      </c>
      <c r="D104" s="16" t="s">
        <v>258</v>
      </c>
      <c r="E104" s="15" t="s">
        <v>259</v>
      </c>
      <c r="F104" s="15"/>
      <c r="G104" s="15"/>
      <c r="H104" s="25"/>
      <c r="I104" s="30"/>
    </row>
    <row r="105" spans="3:9" ht="51" hidden="1" x14ac:dyDescent="0.2">
      <c r="C105" s="13" t="s">
        <v>131</v>
      </c>
      <c r="D105" s="16" t="s">
        <v>260</v>
      </c>
      <c r="E105" s="15" t="s">
        <v>261</v>
      </c>
      <c r="F105" s="15"/>
      <c r="G105" s="15"/>
      <c r="H105" s="25"/>
      <c r="I105" s="30"/>
    </row>
    <row r="106" spans="3:9" ht="25.5" hidden="1" x14ac:dyDescent="0.2">
      <c r="C106" s="13" t="s">
        <v>131</v>
      </c>
      <c r="D106" s="16" t="s">
        <v>262</v>
      </c>
      <c r="E106" s="15" t="s">
        <v>263</v>
      </c>
      <c r="F106" s="15"/>
      <c r="G106" s="15"/>
      <c r="H106" s="25">
        <f>H107+H108+H111+H114+H115</f>
        <v>0</v>
      </c>
      <c r="I106" s="25">
        <f>I107+I108+I111+I114+I115</f>
        <v>0</v>
      </c>
    </row>
    <row r="107" spans="3:9" ht="43.5" hidden="1" customHeight="1" x14ac:dyDescent="0.2">
      <c r="C107" s="13" t="s">
        <v>131</v>
      </c>
      <c r="D107" s="16" t="s">
        <v>86</v>
      </c>
      <c r="E107" s="15" t="s">
        <v>87</v>
      </c>
      <c r="F107" s="15"/>
      <c r="G107" s="15"/>
      <c r="H107" s="25"/>
      <c r="I107" s="30"/>
    </row>
    <row r="108" spans="3:9" ht="51" hidden="1" x14ac:dyDescent="0.2">
      <c r="C108" s="13" t="s">
        <v>131</v>
      </c>
      <c r="D108" s="16" t="s">
        <v>264</v>
      </c>
      <c r="E108" s="15" t="s">
        <v>265</v>
      </c>
      <c r="F108" s="15"/>
      <c r="G108" s="15"/>
      <c r="H108" s="25">
        <f>SUM(H109:H110)</f>
        <v>0</v>
      </c>
      <c r="I108" s="25">
        <f>SUM(I109:I110)</f>
        <v>0</v>
      </c>
    </row>
    <row r="109" spans="3:9" ht="51" hidden="1" x14ac:dyDescent="0.2">
      <c r="C109" s="13" t="s">
        <v>131</v>
      </c>
      <c r="D109" s="16" t="s">
        <v>266</v>
      </c>
      <c r="E109" s="15" t="s">
        <v>267</v>
      </c>
      <c r="F109" s="15"/>
      <c r="G109" s="15"/>
      <c r="H109" s="25"/>
      <c r="I109" s="30"/>
    </row>
    <row r="110" spans="3:9" ht="63.75" hidden="1" x14ac:dyDescent="0.2">
      <c r="C110" s="13" t="s">
        <v>131</v>
      </c>
      <c r="D110" s="16" t="s">
        <v>268</v>
      </c>
      <c r="E110" s="15" t="s">
        <v>269</v>
      </c>
      <c r="F110" s="15"/>
      <c r="G110" s="15"/>
      <c r="H110" s="25"/>
      <c r="I110" s="30"/>
    </row>
    <row r="111" spans="3:9" ht="51" hidden="1" x14ac:dyDescent="0.2">
      <c r="C111" s="13" t="s">
        <v>131</v>
      </c>
      <c r="D111" s="16" t="s">
        <v>270</v>
      </c>
      <c r="E111" s="15" t="s">
        <v>272</v>
      </c>
      <c r="F111" s="15"/>
      <c r="G111" s="15"/>
      <c r="H111" s="25">
        <f>SUM(H112:H113)</f>
        <v>0</v>
      </c>
      <c r="I111" s="25">
        <f>SUM(I112:I113)</f>
        <v>0</v>
      </c>
    </row>
    <row r="112" spans="3:9" ht="63.75" hidden="1" x14ac:dyDescent="0.2">
      <c r="C112" s="13" t="s">
        <v>131</v>
      </c>
      <c r="D112" s="16" t="s">
        <v>273</v>
      </c>
      <c r="E112" s="15" t="s">
        <v>274</v>
      </c>
      <c r="F112" s="15"/>
      <c r="G112" s="15"/>
      <c r="H112" s="25"/>
      <c r="I112" s="30"/>
    </row>
    <row r="113" spans="3:10" ht="89.25" hidden="1" x14ac:dyDescent="0.2">
      <c r="C113" s="13" t="s">
        <v>131</v>
      </c>
      <c r="D113" s="16" t="s">
        <v>275</v>
      </c>
      <c r="E113" s="15" t="s">
        <v>276</v>
      </c>
      <c r="F113" s="15"/>
      <c r="G113" s="15"/>
      <c r="H113" s="25"/>
      <c r="I113" s="30"/>
    </row>
    <row r="114" spans="3:10" ht="51" hidden="1" x14ac:dyDescent="0.2">
      <c r="C114" s="13" t="s">
        <v>131</v>
      </c>
      <c r="D114" s="16" t="s">
        <v>277</v>
      </c>
      <c r="E114" s="15" t="s">
        <v>278</v>
      </c>
      <c r="F114" s="15"/>
      <c r="G114" s="15"/>
      <c r="H114" s="25"/>
      <c r="I114" s="30"/>
    </row>
    <row r="115" spans="3:10" ht="51" hidden="1" x14ac:dyDescent="0.2">
      <c r="C115" s="13" t="s">
        <v>131</v>
      </c>
      <c r="D115" s="16" t="s">
        <v>279</v>
      </c>
      <c r="E115" s="15" t="s">
        <v>280</v>
      </c>
      <c r="F115" s="15"/>
      <c r="G115" s="15"/>
      <c r="H115" s="25"/>
      <c r="I115" s="30"/>
    </row>
    <row r="116" spans="3:10" ht="36.75" customHeight="1" x14ac:dyDescent="0.2">
      <c r="C116" s="54" t="s">
        <v>400</v>
      </c>
      <c r="D116" s="51" t="s">
        <v>36</v>
      </c>
      <c r="E116" s="40" t="s">
        <v>311</v>
      </c>
      <c r="F116" s="62">
        <f>F138</f>
        <v>11821.3</v>
      </c>
      <c r="G116" s="62">
        <f>G138</f>
        <v>9803.9</v>
      </c>
      <c r="H116" s="24" t="e">
        <f>#REF!</f>
        <v>#REF!</v>
      </c>
      <c r="I116" s="24" t="e">
        <f>#REF!</f>
        <v>#REF!</v>
      </c>
      <c r="J116">
        <v>1</v>
      </c>
    </row>
    <row r="117" spans="3:10" ht="25.5" hidden="1" x14ac:dyDescent="0.2">
      <c r="C117" s="13" t="s">
        <v>131</v>
      </c>
      <c r="D117" s="16" t="s">
        <v>281</v>
      </c>
      <c r="E117" s="15" t="s">
        <v>282</v>
      </c>
      <c r="F117" s="50">
        <v>821.5</v>
      </c>
      <c r="G117" s="50">
        <v>821.5</v>
      </c>
      <c r="H117" s="25">
        <f>H118+H123+H124+H127+H128</f>
        <v>0</v>
      </c>
      <c r="I117" s="25">
        <f>I118+I123+I124+I127+I128</f>
        <v>0</v>
      </c>
    </row>
    <row r="118" spans="3:10" ht="38.25" hidden="1" x14ac:dyDescent="0.2">
      <c r="C118" s="13" t="s">
        <v>131</v>
      </c>
      <c r="D118" s="16" t="s">
        <v>283</v>
      </c>
      <c r="E118" s="15" t="s">
        <v>284</v>
      </c>
      <c r="F118" s="50">
        <v>821.5</v>
      </c>
      <c r="G118" s="50">
        <v>821.5</v>
      </c>
      <c r="H118" s="25">
        <f>SUM(H119:H122)</f>
        <v>0</v>
      </c>
      <c r="I118" s="25">
        <f>SUM(I119:I122)</f>
        <v>0</v>
      </c>
    </row>
    <row r="119" spans="3:10" ht="25.5" hidden="1" x14ac:dyDescent="0.2">
      <c r="C119" s="13" t="s">
        <v>131</v>
      </c>
      <c r="D119" s="16" t="s">
        <v>285</v>
      </c>
      <c r="E119" s="15" t="s">
        <v>286</v>
      </c>
      <c r="F119" s="50">
        <v>821.5</v>
      </c>
      <c r="G119" s="50">
        <v>821.5</v>
      </c>
      <c r="H119" s="25"/>
      <c r="I119" s="30"/>
    </row>
    <row r="120" spans="3:10" ht="25.5" hidden="1" x14ac:dyDescent="0.2">
      <c r="C120" s="13" t="s">
        <v>131</v>
      </c>
      <c r="D120" s="16" t="s">
        <v>287</v>
      </c>
      <c r="E120" s="15" t="s">
        <v>288</v>
      </c>
      <c r="F120" s="15"/>
      <c r="G120" s="15"/>
      <c r="H120" s="25"/>
      <c r="I120" s="30"/>
    </row>
    <row r="121" spans="3:10" ht="38.25" hidden="1" x14ac:dyDescent="0.2">
      <c r="C121" s="13" t="s">
        <v>131</v>
      </c>
      <c r="D121" s="16" t="s">
        <v>289</v>
      </c>
      <c r="E121" s="15" t="s">
        <v>290</v>
      </c>
      <c r="F121" s="15"/>
      <c r="G121" s="15"/>
      <c r="H121" s="25"/>
      <c r="I121" s="30"/>
    </row>
    <row r="122" spans="3:10" ht="38.25" hidden="1" x14ac:dyDescent="0.2">
      <c r="C122" s="13" t="s">
        <v>131</v>
      </c>
      <c r="D122" s="16" t="s">
        <v>291</v>
      </c>
      <c r="E122" s="15" t="s">
        <v>292</v>
      </c>
      <c r="F122" s="15"/>
      <c r="G122" s="15"/>
      <c r="H122" s="25"/>
      <c r="I122" s="30"/>
    </row>
    <row r="123" spans="3:10" ht="51" hidden="1" x14ac:dyDescent="0.2">
      <c r="C123" s="13" t="s">
        <v>131</v>
      </c>
      <c r="D123" s="16" t="s">
        <v>293</v>
      </c>
      <c r="E123" s="15" t="s">
        <v>294</v>
      </c>
      <c r="F123" s="15"/>
      <c r="G123" s="15"/>
      <c r="H123" s="25"/>
      <c r="I123" s="30"/>
    </row>
    <row r="124" spans="3:10" ht="51" hidden="1" x14ac:dyDescent="0.2">
      <c r="C124" s="13" t="s">
        <v>131</v>
      </c>
      <c r="D124" s="16" t="s">
        <v>295</v>
      </c>
      <c r="E124" s="15" t="s">
        <v>296</v>
      </c>
      <c r="F124" s="15"/>
      <c r="G124" s="15"/>
      <c r="H124" s="25">
        <f>SUM(H125:H126)</f>
        <v>0</v>
      </c>
      <c r="I124" s="25">
        <f>SUM(I125:I126)</f>
        <v>0</v>
      </c>
    </row>
    <row r="125" spans="3:10" ht="63.75" hidden="1" x14ac:dyDescent="0.2">
      <c r="C125" s="13" t="s">
        <v>131</v>
      </c>
      <c r="D125" s="16" t="s">
        <v>297</v>
      </c>
      <c r="E125" s="18" t="s">
        <v>298</v>
      </c>
      <c r="F125" s="18"/>
      <c r="G125" s="18"/>
      <c r="H125" s="25"/>
      <c r="I125" s="30"/>
    </row>
    <row r="126" spans="3:10" ht="51" hidden="1" x14ac:dyDescent="0.2">
      <c r="C126" s="13" t="s">
        <v>131</v>
      </c>
      <c r="D126" s="16" t="s">
        <v>299</v>
      </c>
      <c r="E126" s="18" t="s">
        <v>300</v>
      </c>
      <c r="F126" s="18"/>
      <c r="G126" s="18"/>
      <c r="H126" s="25"/>
      <c r="I126" s="30"/>
    </row>
    <row r="127" spans="3:10" ht="51" hidden="1" x14ac:dyDescent="0.2">
      <c r="C127" s="13" t="s">
        <v>131</v>
      </c>
      <c r="D127" s="16" t="s">
        <v>301</v>
      </c>
      <c r="E127" s="18" t="s">
        <v>302</v>
      </c>
      <c r="F127" s="18"/>
      <c r="G127" s="18"/>
      <c r="H127" s="25"/>
      <c r="I127" s="30"/>
    </row>
    <row r="128" spans="3:10" ht="51" hidden="1" x14ac:dyDescent="0.2">
      <c r="C128" s="13" t="s">
        <v>131</v>
      </c>
      <c r="D128" s="16" t="s">
        <v>303</v>
      </c>
      <c r="E128" s="15" t="s">
        <v>304</v>
      </c>
      <c r="F128" s="15"/>
      <c r="G128" s="15"/>
      <c r="H128" s="25"/>
      <c r="I128" s="30"/>
    </row>
    <row r="129" spans="1:10" ht="38.25" hidden="1" x14ac:dyDescent="0.2">
      <c r="C129" s="13" t="s">
        <v>131</v>
      </c>
      <c r="D129" s="16" t="s">
        <v>305</v>
      </c>
      <c r="E129" s="15" t="s">
        <v>306</v>
      </c>
      <c r="F129" s="15"/>
      <c r="G129" s="15"/>
      <c r="H129" s="25">
        <f>H130+H134+H135+H136+H137</f>
        <v>0</v>
      </c>
      <c r="I129" s="25">
        <f>I130+I134+I135+I136+I137</f>
        <v>0</v>
      </c>
    </row>
    <row r="130" spans="1:10" ht="38.25" hidden="1" x14ac:dyDescent="0.2">
      <c r="C130" s="13" t="s">
        <v>131</v>
      </c>
      <c r="D130" s="16" t="s">
        <v>307</v>
      </c>
      <c r="E130" s="15" t="s">
        <v>308</v>
      </c>
      <c r="F130" s="15"/>
      <c r="G130" s="15"/>
      <c r="H130" s="25">
        <f>SUM(H131:H133)</f>
        <v>0</v>
      </c>
      <c r="I130" s="25">
        <f>SUM(I131:I133)</f>
        <v>0</v>
      </c>
    </row>
    <row r="131" spans="1:10" ht="25.5" hidden="1" x14ac:dyDescent="0.2">
      <c r="C131" s="13" t="s">
        <v>131</v>
      </c>
      <c r="D131" s="16" t="s">
        <v>309</v>
      </c>
      <c r="E131" s="15" t="s">
        <v>312</v>
      </c>
      <c r="F131" s="15"/>
      <c r="G131" s="15"/>
      <c r="H131" s="25"/>
      <c r="I131" s="30"/>
    </row>
    <row r="132" spans="1:10" ht="38.25" hidden="1" x14ac:dyDescent="0.2">
      <c r="C132" s="13" t="s">
        <v>131</v>
      </c>
      <c r="D132" s="16" t="s">
        <v>313</v>
      </c>
      <c r="E132" s="15" t="s">
        <v>314</v>
      </c>
      <c r="F132" s="15"/>
      <c r="G132" s="15"/>
      <c r="H132" s="25"/>
      <c r="I132" s="30"/>
    </row>
    <row r="133" spans="1:10" ht="38.25" hidden="1" x14ac:dyDescent="0.2">
      <c r="C133" s="13" t="s">
        <v>131</v>
      </c>
      <c r="D133" s="16" t="s">
        <v>315</v>
      </c>
      <c r="E133" s="15" t="s">
        <v>316</v>
      </c>
      <c r="F133" s="15"/>
      <c r="G133" s="15"/>
      <c r="H133" s="25"/>
      <c r="I133" s="30"/>
    </row>
    <row r="134" spans="1:10" ht="51" hidden="1" x14ac:dyDescent="0.2">
      <c r="C134" s="13" t="s">
        <v>131</v>
      </c>
      <c r="D134" s="16" t="s">
        <v>317</v>
      </c>
      <c r="E134" s="15" t="s">
        <v>318</v>
      </c>
      <c r="F134" s="15"/>
      <c r="G134" s="15"/>
      <c r="H134" s="25"/>
      <c r="I134" s="30"/>
    </row>
    <row r="135" spans="1:10" ht="51" hidden="1" x14ac:dyDescent="0.2">
      <c r="C135" s="13" t="s">
        <v>131</v>
      </c>
      <c r="D135" s="16" t="s">
        <v>319</v>
      </c>
      <c r="E135" s="15" t="s">
        <v>320</v>
      </c>
      <c r="F135" s="15"/>
      <c r="G135" s="15"/>
      <c r="H135" s="25"/>
      <c r="I135" s="30"/>
    </row>
    <row r="136" spans="1:10" ht="63.75" hidden="1" x14ac:dyDescent="0.2">
      <c r="C136" s="13" t="s">
        <v>131</v>
      </c>
      <c r="D136" s="16" t="s">
        <v>321</v>
      </c>
      <c r="E136" s="15" t="s">
        <v>322</v>
      </c>
      <c r="F136" s="15"/>
      <c r="G136" s="15"/>
      <c r="H136" s="25"/>
      <c r="I136" s="30"/>
    </row>
    <row r="137" spans="1:10" ht="12.75" hidden="1" customHeight="1" x14ac:dyDescent="0.2">
      <c r="C137" s="13" t="s">
        <v>131</v>
      </c>
      <c r="D137" s="16" t="s">
        <v>323</v>
      </c>
      <c r="E137" s="15" t="s">
        <v>324</v>
      </c>
      <c r="F137" s="15"/>
      <c r="G137" s="15"/>
      <c r="H137" s="25"/>
      <c r="I137" s="30"/>
    </row>
    <row r="138" spans="1:10" ht="35.25" customHeight="1" x14ac:dyDescent="0.2">
      <c r="C138" s="36" t="s">
        <v>400</v>
      </c>
      <c r="D138" s="55" t="s">
        <v>37</v>
      </c>
      <c r="E138" s="38" t="s">
        <v>147</v>
      </c>
      <c r="F138" s="63">
        <f>F139</f>
        <v>11821.3</v>
      </c>
      <c r="G138" s="63">
        <f>G139</f>
        <v>9803.9</v>
      </c>
      <c r="H138" s="25" t="e">
        <f>H139+H150</f>
        <v>#REF!</v>
      </c>
      <c r="I138" s="25" t="e">
        <f>I139+I150</f>
        <v>#REF!</v>
      </c>
      <c r="J138">
        <v>1</v>
      </c>
    </row>
    <row r="139" spans="1:10" s="35" customFormat="1" ht="51.75" customHeight="1" x14ac:dyDescent="0.2">
      <c r="A139" s="1"/>
      <c r="B139" s="1"/>
      <c r="C139" s="36" t="s">
        <v>400</v>
      </c>
      <c r="D139" s="56" t="s">
        <v>38</v>
      </c>
      <c r="E139" s="43" t="s">
        <v>148</v>
      </c>
      <c r="F139" s="63">
        <f>F140</f>
        <v>11821.3</v>
      </c>
      <c r="G139" s="63">
        <f>G140</f>
        <v>9803.9</v>
      </c>
      <c r="H139" s="34" t="e">
        <f>#REF!+H141+H145+H148+H149</f>
        <v>#REF!</v>
      </c>
      <c r="I139" s="34" t="e">
        <f>#REF!+I141+I145+I148+I149</f>
        <v>#REF!</v>
      </c>
      <c r="J139" s="35">
        <v>1</v>
      </c>
    </row>
    <row r="140" spans="1:10" s="35" customFormat="1" ht="58.15" customHeight="1" x14ac:dyDescent="0.2">
      <c r="A140" s="1"/>
      <c r="B140" s="1"/>
      <c r="C140" s="36" t="s">
        <v>400</v>
      </c>
      <c r="D140" s="55" t="s">
        <v>399</v>
      </c>
      <c r="E140" s="38" t="s">
        <v>421</v>
      </c>
      <c r="F140" s="63">
        <v>11821.3</v>
      </c>
      <c r="G140" s="63">
        <v>9803.9</v>
      </c>
      <c r="H140" s="34"/>
      <c r="I140" s="34"/>
    </row>
    <row r="141" spans="1:10" ht="30.75" hidden="1" customHeight="1" x14ac:dyDescent="0.2">
      <c r="C141" s="13" t="s">
        <v>131</v>
      </c>
      <c r="D141" s="16" t="s">
        <v>325</v>
      </c>
      <c r="E141" s="15" t="s">
        <v>326</v>
      </c>
      <c r="F141" s="15"/>
      <c r="G141" s="25">
        <f>SUM(G142:G144)</f>
        <v>0</v>
      </c>
      <c r="H141" s="25">
        <f>SUM(H142:H144)</f>
        <v>0</v>
      </c>
      <c r="I141" s="25">
        <f>SUM(I142:I144)</f>
        <v>0</v>
      </c>
    </row>
    <row r="142" spans="1:10" ht="51" hidden="1" x14ac:dyDescent="0.2">
      <c r="C142" s="13" t="s">
        <v>131</v>
      </c>
      <c r="D142" s="16" t="s">
        <v>327</v>
      </c>
      <c r="E142" s="15" t="s">
        <v>328</v>
      </c>
      <c r="F142" s="15"/>
      <c r="G142" s="25"/>
      <c r="H142" s="25"/>
      <c r="I142" s="30"/>
    </row>
    <row r="143" spans="1:10" ht="51" hidden="1" x14ac:dyDescent="0.2">
      <c r="C143" s="13" t="s">
        <v>131</v>
      </c>
      <c r="D143" s="16" t="s">
        <v>329</v>
      </c>
      <c r="E143" s="15" t="s">
        <v>330</v>
      </c>
      <c r="F143" s="15"/>
      <c r="G143" s="25"/>
      <c r="H143" s="25"/>
      <c r="I143" s="30"/>
    </row>
    <row r="144" spans="1:10" ht="51" hidden="1" x14ac:dyDescent="0.2">
      <c r="C144" s="13" t="s">
        <v>131</v>
      </c>
      <c r="D144" s="16" t="s">
        <v>331</v>
      </c>
      <c r="E144" s="15" t="s">
        <v>332</v>
      </c>
      <c r="F144" s="15"/>
      <c r="G144" s="25"/>
      <c r="H144" s="25"/>
      <c r="I144" s="30"/>
    </row>
    <row r="145" spans="3:9" ht="38.25" hidden="1" x14ac:dyDescent="0.2">
      <c r="C145" s="13" t="s">
        <v>131</v>
      </c>
      <c r="D145" s="16" t="s">
        <v>333</v>
      </c>
      <c r="E145" s="15" t="s">
        <v>334</v>
      </c>
      <c r="F145" s="15"/>
      <c r="G145" s="25">
        <f>SUM(G146:G147)</f>
        <v>0</v>
      </c>
      <c r="H145" s="25">
        <f>SUM(H146:H147)</f>
        <v>0</v>
      </c>
      <c r="I145" s="25">
        <f>SUM(I146:I147)</f>
        <v>0</v>
      </c>
    </row>
    <row r="146" spans="3:9" ht="51" hidden="1" x14ac:dyDescent="0.2">
      <c r="C146" s="13" t="s">
        <v>131</v>
      </c>
      <c r="D146" s="16" t="s">
        <v>335</v>
      </c>
      <c r="E146" s="15" t="s">
        <v>336</v>
      </c>
      <c r="F146" s="15"/>
      <c r="G146" s="25"/>
      <c r="H146" s="25"/>
      <c r="I146" s="30"/>
    </row>
    <row r="147" spans="3:9" ht="89.25" hidden="1" x14ac:dyDescent="0.2">
      <c r="C147" s="13" t="s">
        <v>131</v>
      </c>
      <c r="D147" s="16" t="s">
        <v>337</v>
      </c>
      <c r="E147" s="15" t="s">
        <v>130</v>
      </c>
      <c r="F147" s="15"/>
      <c r="G147" s="25"/>
      <c r="H147" s="25"/>
      <c r="I147" s="30"/>
    </row>
    <row r="148" spans="3:9" ht="38.25" hidden="1" x14ac:dyDescent="0.2">
      <c r="C148" s="13" t="s">
        <v>131</v>
      </c>
      <c r="D148" s="16" t="s">
        <v>338</v>
      </c>
      <c r="E148" s="15" t="s">
        <v>339</v>
      </c>
      <c r="F148" s="15"/>
      <c r="G148" s="25"/>
      <c r="H148" s="25"/>
      <c r="I148" s="30"/>
    </row>
    <row r="149" spans="3:9" ht="43.5" hidden="1" customHeight="1" x14ac:dyDescent="0.2">
      <c r="C149" s="13" t="s">
        <v>131</v>
      </c>
      <c r="D149" s="16" t="s">
        <v>340</v>
      </c>
      <c r="E149" s="15" t="s">
        <v>341</v>
      </c>
      <c r="F149" s="15"/>
      <c r="G149" s="25"/>
      <c r="H149" s="25"/>
      <c r="I149" s="30"/>
    </row>
    <row r="150" spans="3:9" ht="25.5" hidden="1" x14ac:dyDescent="0.2">
      <c r="C150" s="13" t="s">
        <v>131</v>
      </c>
      <c r="D150" s="16" t="s">
        <v>342</v>
      </c>
      <c r="E150" s="15" t="s">
        <v>343</v>
      </c>
      <c r="F150" s="15"/>
      <c r="G150" s="25">
        <f>G151+G152+G155</f>
        <v>0</v>
      </c>
      <c r="H150" s="25">
        <f>H151+H152+H155</f>
        <v>0</v>
      </c>
      <c r="I150" s="25">
        <f>I151+I152+I155</f>
        <v>0</v>
      </c>
    </row>
    <row r="151" spans="3:9" ht="38.25" hidden="1" x14ac:dyDescent="0.2">
      <c r="C151" s="13" t="s">
        <v>131</v>
      </c>
      <c r="D151" s="16" t="s">
        <v>69</v>
      </c>
      <c r="E151" s="15" t="s">
        <v>70</v>
      </c>
      <c r="F151" s="15"/>
      <c r="G151" s="25"/>
      <c r="H151" s="25"/>
      <c r="I151" s="30"/>
    </row>
    <row r="152" spans="3:9" ht="51" hidden="1" x14ac:dyDescent="0.2">
      <c r="C152" s="13" t="s">
        <v>131</v>
      </c>
      <c r="D152" s="16" t="s">
        <v>344</v>
      </c>
      <c r="E152" s="15" t="s">
        <v>345</v>
      </c>
      <c r="F152" s="15"/>
      <c r="G152" s="25">
        <f>SUM(G153:G154)</f>
        <v>0</v>
      </c>
      <c r="H152" s="25">
        <f>SUM(H153:H154)</f>
        <v>0</v>
      </c>
      <c r="I152" s="25">
        <f>SUM(I153:I154)</f>
        <v>0</v>
      </c>
    </row>
    <row r="153" spans="3:9" ht="51" hidden="1" x14ac:dyDescent="0.2">
      <c r="C153" s="13" t="s">
        <v>131</v>
      </c>
      <c r="D153" s="16" t="s">
        <v>346</v>
      </c>
      <c r="E153" s="15" t="s">
        <v>347</v>
      </c>
      <c r="F153" s="15"/>
      <c r="G153" s="25"/>
      <c r="H153" s="25"/>
      <c r="I153" s="30"/>
    </row>
    <row r="154" spans="3:9" ht="63.75" hidden="1" x14ac:dyDescent="0.2">
      <c r="C154" s="13" t="s">
        <v>131</v>
      </c>
      <c r="D154" s="16" t="s">
        <v>348</v>
      </c>
      <c r="E154" s="15" t="s">
        <v>349</v>
      </c>
      <c r="F154" s="15"/>
      <c r="G154" s="25"/>
      <c r="H154" s="25"/>
      <c r="I154" s="30"/>
    </row>
    <row r="155" spans="3:9" ht="51" hidden="1" x14ac:dyDescent="0.2">
      <c r="C155" s="13" t="s">
        <v>131</v>
      </c>
      <c r="D155" s="16" t="s">
        <v>350</v>
      </c>
      <c r="E155" s="15" t="s">
        <v>351</v>
      </c>
      <c r="F155" s="15"/>
      <c r="G155" s="25">
        <f>SUM(G156:G157)</f>
        <v>0</v>
      </c>
      <c r="H155" s="25">
        <f>SUM(H156:H157)</f>
        <v>0</v>
      </c>
      <c r="I155" s="25">
        <f>SUM(I156:I157)</f>
        <v>0</v>
      </c>
    </row>
    <row r="156" spans="3:9" ht="63.75" hidden="1" x14ac:dyDescent="0.2">
      <c r="C156" s="13" t="s">
        <v>131</v>
      </c>
      <c r="D156" s="16" t="s">
        <v>352</v>
      </c>
      <c r="E156" s="15" t="s">
        <v>353</v>
      </c>
      <c r="F156" s="15"/>
      <c r="G156" s="25"/>
      <c r="H156" s="25"/>
      <c r="I156" s="30"/>
    </row>
    <row r="157" spans="3:9" ht="89.25" hidden="1" x14ac:dyDescent="0.2">
      <c r="C157" s="13" t="s">
        <v>131</v>
      </c>
      <c r="D157" s="16" t="s">
        <v>354</v>
      </c>
      <c r="E157" s="15" t="s">
        <v>355</v>
      </c>
      <c r="F157" s="15"/>
      <c r="G157" s="25"/>
      <c r="H157" s="25"/>
      <c r="I157" s="30"/>
    </row>
    <row r="158" spans="3:9" ht="51" hidden="1" x14ac:dyDescent="0.2">
      <c r="C158" s="13" t="s">
        <v>131</v>
      </c>
      <c r="D158" s="16" t="s">
        <v>356</v>
      </c>
      <c r="E158" s="15" t="s">
        <v>357</v>
      </c>
      <c r="F158" s="15"/>
      <c r="G158" s="25"/>
      <c r="H158" s="25"/>
      <c r="I158" s="30"/>
    </row>
    <row r="159" spans="3:9" ht="51" hidden="1" x14ac:dyDescent="0.2">
      <c r="C159" s="13" t="s">
        <v>131</v>
      </c>
      <c r="D159" s="16" t="s">
        <v>358</v>
      </c>
      <c r="E159" s="15" t="s">
        <v>359</v>
      </c>
      <c r="F159" s="15"/>
      <c r="G159" s="25"/>
      <c r="H159" s="25"/>
      <c r="I159" s="30"/>
    </row>
    <row r="160" spans="3:9" hidden="1" x14ac:dyDescent="0.2">
      <c r="C160" s="13"/>
      <c r="D160" s="16"/>
      <c r="E160" s="17"/>
      <c r="F160" s="17"/>
      <c r="G160" s="24"/>
      <c r="H160" s="24"/>
      <c r="I160" s="30"/>
    </row>
    <row r="161" spans="3:9" ht="51" hidden="1" x14ac:dyDescent="0.2">
      <c r="C161" s="13" t="s">
        <v>131</v>
      </c>
      <c r="D161" s="16" t="s">
        <v>360</v>
      </c>
      <c r="E161" s="15" t="s">
        <v>361</v>
      </c>
      <c r="F161" s="15"/>
      <c r="G161" s="25"/>
      <c r="H161" s="25"/>
      <c r="I161" s="30"/>
    </row>
    <row r="162" spans="3:9" ht="51" hidden="1" x14ac:dyDescent="0.2">
      <c r="C162" s="13" t="s">
        <v>131</v>
      </c>
      <c r="D162" s="16" t="s">
        <v>362</v>
      </c>
      <c r="E162" s="15" t="s">
        <v>363</v>
      </c>
      <c r="F162" s="15"/>
      <c r="G162" s="25"/>
      <c r="H162" s="25"/>
      <c r="I162" s="30"/>
    </row>
    <row r="163" spans="3:9" ht="51" hidden="1" x14ac:dyDescent="0.2">
      <c r="C163" s="13" t="s">
        <v>131</v>
      </c>
      <c r="D163" s="16" t="s">
        <v>364</v>
      </c>
      <c r="E163" s="15" t="s">
        <v>365</v>
      </c>
      <c r="F163" s="15"/>
      <c r="G163" s="25"/>
      <c r="H163" s="25"/>
      <c r="I163" s="30"/>
    </row>
    <row r="164" spans="3:9" ht="51" hidden="1" x14ac:dyDescent="0.2">
      <c r="C164" s="13" t="s">
        <v>131</v>
      </c>
      <c r="D164" s="16" t="s">
        <v>366</v>
      </c>
      <c r="E164" s="15" t="s">
        <v>367</v>
      </c>
      <c r="F164" s="15"/>
      <c r="G164" s="25"/>
      <c r="H164" s="25"/>
      <c r="I164" s="30"/>
    </row>
    <row r="165" spans="3:9" ht="25.5" hidden="1" x14ac:dyDescent="0.2">
      <c r="C165" s="13" t="s">
        <v>131</v>
      </c>
      <c r="D165" s="23" t="s">
        <v>368</v>
      </c>
      <c r="E165" s="17" t="s">
        <v>369</v>
      </c>
      <c r="F165" s="17"/>
      <c r="G165" s="24">
        <f>G166-G168</f>
        <v>0</v>
      </c>
      <c r="H165" s="24">
        <f>H166-H168</f>
        <v>0</v>
      </c>
      <c r="I165" s="24">
        <f>I166-I168</f>
        <v>0</v>
      </c>
    </row>
    <row r="166" spans="3:9" ht="43.5" hidden="1" customHeight="1" x14ac:dyDescent="0.2">
      <c r="C166" s="13" t="s">
        <v>131</v>
      </c>
      <c r="D166" s="16" t="s">
        <v>370</v>
      </c>
      <c r="E166" s="19" t="s">
        <v>371</v>
      </c>
      <c r="F166" s="19"/>
      <c r="G166" s="25">
        <f>G167</f>
        <v>0</v>
      </c>
      <c r="H166" s="25">
        <f>H167</f>
        <v>0</v>
      </c>
      <c r="I166" s="25">
        <f>I167</f>
        <v>0</v>
      </c>
    </row>
    <row r="167" spans="3:9" ht="51" hidden="1" x14ac:dyDescent="0.2">
      <c r="C167" s="13" t="s">
        <v>131</v>
      </c>
      <c r="D167" s="16" t="s">
        <v>372</v>
      </c>
      <c r="E167" s="18" t="s">
        <v>373</v>
      </c>
      <c r="F167" s="18"/>
      <c r="G167" s="25"/>
      <c r="H167" s="25"/>
      <c r="I167" s="30"/>
    </row>
    <row r="168" spans="3:9" ht="38.25" hidden="1" x14ac:dyDescent="0.2">
      <c r="C168" s="13" t="s">
        <v>131</v>
      </c>
      <c r="D168" s="16" t="s">
        <v>374</v>
      </c>
      <c r="E168" s="18" t="s">
        <v>375</v>
      </c>
      <c r="F168" s="18"/>
      <c r="G168" s="25"/>
      <c r="H168" s="25"/>
      <c r="I168" s="30"/>
    </row>
    <row r="169" spans="3:9" hidden="1" x14ac:dyDescent="0.2">
      <c r="C169" s="13" t="s">
        <v>131</v>
      </c>
      <c r="D169" s="23" t="s">
        <v>376</v>
      </c>
      <c r="E169" s="17" t="s">
        <v>377</v>
      </c>
      <c r="F169" s="17"/>
      <c r="G169" s="24">
        <f>G170+G176</f>
        <v>0</v>
      </c>
      <c r="H169" s="24">
        <f>H170+H176</f>
        <v>0</v>
      </c>
      <c r="I169" s="24">
        <f>I170+I176</f>
        <v>0</v>
      </c>
    </row>
    <row r="170" spans="3:9" ht="25.5" hidden="1" x14ac:dyDescent="0.2">
      <c r="C170" s="13" t="s">
        <v>131</v>
      </c>
      <c r="D170" s="16" t="s">
        <v>378</v>
      </c>
      <c r="E170" s="15" t="s">
        <v>379</v>
      </c>
      <c r="F170" s="15"/>
      <c r="G170" s="25">
        <f>SUM(G171:G175)</f>
        <v>0</v>
      </c>
      <c r="H170" s="25">
        <f>SUM(H171:H175)</f>
        <v>0</v>
      </c>
      <c r="I170" s="25">
        <f>SUM(I171:I175)</f>
        <v>0</v>
      </c>
    </row>
    <row r="171" spans="3:9" ht="25.5" hidden="1" x14ac:dyDescent="0.2">
      <c r="C171" s="13" t="s">
        <v>131</v>
      </c>
      <c r="D171" s="16" t="s">
        <v>380</v>
      </c>
      <c r="E171" s="15" t="s">
        <v>381</v>
      </c>
      <c r="F171" s="15"/>
      <c r="G171" s="25"/>
      <c r="H171" s="25"/>
      <c r="I171" s="30"/>
    </row>
    <row r="172" spans="3:9" ht="25.5" hidden="1" x14ac:dyDescent="0.2">
      <c r="C172" s="13" t="s">
        <v>131</v>
      </c>
      <c r="D172" s="16" t="s">
        <v>382</v>
      </c>
      <c r="E172" s="15" t="s">
        <v>383</v>
      </c>
      <c r="F172" s="15"/>
      <c r="G172" s="25"/>
      <c r="H172" s="25"/>
      <c r="I172" s="30"/>
    </row>
    <row r="173" spans="3:9" ht="38.25" hidden="1" x14ac:dyDescent="0.2">
      <c r="C173" s="13" t="s">
        <v>131</v>
      </c>
      <c r="D173" s="16" t="s">
        <v>384</v>
      </c>
      <c r="E173" s="15" t="s">
        <v>385</v>
      </c>
      <c r="F173" s="15"/>
      <c r="G173" s="25"/>
      <c r="H173" s="25"/>
      <c r="I173" s="30"/>
    </row>
    <row r="174" spans="3:9" ht="38.25" hidden="1" x14ac:dyDescent="0.2">
      <c r="C174" s="13" t="s">
        <v>131</v>
      </c>
      <c r="D174" s="16" t="s">
        <v>386</v>
      </c>
      <c r="E174" s="15" t="s">
        <v>387</v>
      </c>
      <c r="F174" s="15"/>
      <c r="G174" s="25"/>
      <c r="H174" s="25"/>
      <c r="I174" s="30"/>
    </row>
    <row r="175" spans="3:9" ht="25.5" hidden="1" x14ac:dyDescent="0.2">
      <c r="C175" s="13" t="s">
        <v>131</v>
      </c>
      <c r="D175" s="16" t="s">
        <v>388</v>
      </c>
      <c r="E175" s="15" t="s">
        <v>389</v>
      </c>
      <c r="F175" s="15"/>
      <c r="G175" s="25"/>
      <c r="H175" s="25"/>
      <c r="I175" s="30"/>
    </row>
    <row r="176" spans="3:9" ht="38.25" hidden="1" x14ac:dyDescent="0.2">
      <c r="C176" s="13" t="s">
        <v>131</v>
      </c>
      <c r="D176" s="16" t="s">
        <v>390</v>
      </c>
      <c r="E176" s="15" t="s">
        <v>391</v>
      </c>
      <c r="F176" s="15"/>
      <c r="G176" s="25">
        <f>G177+G178</f>
        <v>0</v>
      </c>
      <c r="H176" s="25">
        <f>H177+H178</f>
        <v>0</v>
      </c>
      <c r="I176" s="25">
        <f>I177+I178</f>
        <v>0</v>
      </c>
    </row>
    <row r="177" spans="3:9" ht="51" hidden="1" x14ac:dyDescent="0.2">
      <c r="C177" s="13" t="s">
        <v>131</v>
      </c>
      <c r="D177" s="16" t="s">
        <v>392</v>
      </c>
      <c r="E177" s="15" t="s">
        <v>393</v>
      </c>
      <c r="F177" s="15"/>
      <c r="G177" s="25"/>
      <c r="H177" s="25"/>
      <c r="I177" s="30"/>
    </row>
    <row r="178" spans="3:9" ht="51" hidden="1" x14ac:dyDescent="0.2">
      <c r="C178" s="13" t="s">
        <v>131</v>
      </c>
      <c r="D178" s="16" t="s">
        <v>394</v>
      </c>
      <c r="E178" s="18" t="s">
        <v>395</v>
      </c>
      <c r="F178" s="18"/>
      <c r="G178" s="25"/>
      <c r="H178" s="25"/>
      <c r="I178" s="30"/>
    </row>
    <row r="179" spans="3:9" ht="38.25" hidden="1" x14ac:dyDescent="0.2">
      <c r="C179" s="13" t="s">
        <v>131</v>
      </c>
      <c r="D179" s="16" t="s">
        <v>396</v>
      </c>
      <c r="E179" s="15" t="s">
        <v>397</v>
      </c>
      <c r="F179" s="15"/>
      <c r="G179" s="25"/>
      <c r="H179" s="25"/>
      <c r="I179" s="30"/>
    </row>
    <row r="180" spans="3:9" ht="25.5" hidden="1" x14ac:dyDescent="0.2">
      <c r="C180" s="13" t="s">
        <v>131</v>
      </c>
      <c r="D180" s="23" t="s">
        <v>2</v>
      </c>
      <c r="E180" s="20" t="s">
        <v>3</v>
      </c>
      <c r="F180" s="20"/>
      <c r="G180" s="24">
        <f>G181-G187</f>
        <v>0</v>
      </c>
      <c r="H180" s="24">
        <f>H181-H187</f>
        <v>0</v>
      </c>
      <c r="I180" s="24">
        <f>I181-I187</f>
        <v>0</v>
      </c>
    </row>
    <row r="181" spans="3:9" ht="38.25" hidden="1" x14ac:dyDescent="0.2">
      <c r="C181" s="13" t="s">
        <v>131</v>
      </c>
      <c r="D181" s="16" t="s">
        <v>4</v>
      </c>
      <c r="E181" s="15" t="s">
        <v>5</v>
      </c>
      <c r="F181" s="15"/>
      <c r="G181" s="25">
        <f>G182+G183+G184+G185+G186</f>
        <v>0</v>
      </c>
      <c r="H181" s="25">
        <f>H182+H183+H184+H185+H186</f>
        <v>0</v>
      </c>
      <c r="I181" s="25">
        <f>I182+I183+I184+I185+I186</f>
        <v>0</v>
      </c>
    </row>
    <row r="182" spans="3:9" ht="38.25" hidden="1" x14ac:dyDescent="0.2">
      <c r="C182" s="13" t="s">
        <v>131</v>
      </c>
      <c r="D182" s="16" t="s">
        <v>71</v>
      </c>
      <c r="E182" s="15" t="s">
        <v>72</v>
      </c>
      <c r="F182" s="15"/>
      <c r="G182" s="25"/>
      <c r="H182" s="25"/>
      <c r="I182" s="30"/>
    </row>
    <row r="183" spans="3:9" ht="30" hidden="1" customHeight="1" x14ac:dyDescent="0.2">
      <c r="C183" s="13" t="s">
        <v>131</v>
      </c>
      <c r="D183" s="16" t="s">
        <v>6</v>
      </c>
      <c r="E183" s="15" t="s">
        <v>7</v>
      </c>
      <c r="F183" s="15"/>
      <c r="G183" s="25"/>
      <c r="H183" s="25"/>
      <c r="I183" s="30"/>
    </row>
    <row r="184" spans="3:9" ht="51" hidden="1" x14ac:dyDescent="0.2">
      <c r="C184" s="13" t="s">
        <v>131</v>
      </c>
      <c r="D184" s="16" t="s">
        <v>8</v>
      </c>
      <c r="E184" s="15" t="s">
        <v>9</v>
      </c>
      <c r="F184" s="15"/>
      <c r="G184" s="25"/>
      <c r="H184" s="25"/>
      <c r="I184" s="30"/>
    </row>
    <row r="185" spans="3:9" ht="49.5" hidden="1" customHeight="1" x14ac:dyDescent="0.2">
      <c r="C185" s="13" t="s">
        <v>131</v>
      </c>
      <c r="D185" s="16" t="s">
        <v>10</v>
      </c>
      <c r="E185" s="15" t="s">
        <v>11</v>
      </c>
      <c r="F185" s="15"/>
      <c r="G185" s="25"/>
      <c r="H185" s="25"/>
      <c r="I185" s="30"/>
    </row>
    <row r="186" spans="3:9" ht="51" hidden="1" x14ac:dyDescent="0.2">
      <c r="C186" s="13" t="s">
        <v>131</v>
      </c>
      <c r="D186" s="16" t="s">
        <v>12</v>
      </c>
      <c r="E186" s="15" t="s">
        <v>13</v>
      </c>
      <c r="F186" s="15"/>
      <c r="G186" s="25"/>
      <c r="H186" s="25"/>
      <c r="I186" s="30"/>
    </row>
    <row r="187" spans="3:9" ht="38.25" hidden="1" x14ac:dyDescent="0.2">
      <c r="C187" s="13" t="s">
        <v>131</v>
      </c>
      <c r="D187" s="16" t="s">
        <v>14</v>
      </c>
      <c r="E187" s="19" t="s">
        <v>15</v>
      </c>
      <c r="F187" s="19"/>
      <c r="G187" s="25">
        <f>G188+G191+G192+G193+G194</f>
        <v>0</v>
      </c>
      <c r="H187" s="25">
        <f>H188+H191+H192+H193+H194</f>
        <v>0</v>
      </c>
      <c r="I187" s="25">
        <f>I188+I191+I192+I193+I194</f>
        <v>0</v>
      </c>
    </row>
    <row r="188" spans="3:9" ht="51" hidden="1" x14ac:dyDescent="0.2">
      <c r="C188" s="13" t="s">
        <v>131</v>
      </c>
      <c r="D188" s="16" t="s">
        <v>74</v>
      </c>
      <c r="E188" s="19" t="s">
        <v>73</v>
      </c>
      <c r="F188" s="19"/>
      <c r="G188" s="25">
        <f>G189+G190</f>
        <v>0</v>
      </c>
      <c r="H188" s="25">
        <f>H189+H190</f>
        <v>0</v>
      </c>
      <c r="I188" s="25">
        <f>I189+I190</f>
        <v>0</v>
      </c>
    </row>
    <row r="189" spans="3:9" ht="25.5" hidden="1" x14ac:dyDescent="0.2">
      <c r="C189" s="13" t="s">
        <v>131</v>
      </c>
      <c r="D189" s="16" t="s">
        <v>83</v>
      </c>
      <c r="E189" s="19" t="s">
        <v>16</v>
      </c>
      <c r="F189" s="19"/>
      <c r="G189" s="25"/>
      <c r="H189" s="25"/>
      <c r="I189" s="30"/>
    </row>
    <row r="190" spans="3:9" ht="63.75" hidden="1" x14ac:dyDescent="0.2">
      <c r="C190" s="13" t="s">
        <v>131</v>
      </c>
      <c r="D190" s="16" t="s">
        <v>84</v>
      </c>
      <c r="E190" s="18" t="s">
        <v>85</v>
      </c>
      <c r="F190" s="18"/>
      <c r="G190" s="25"/>
      <c r="H190" s="25"/>
      <c r="I190" s="30"/>
    </row>
    <row r="191" spans="3:9" ht="51" hidden="1" x14ac:dyDescent="0.2">
      <c r="C191" s="13" t="s">
        <v>131</v>
      </c>
      <c r="D191" s="16" t="s">
        <v>17</v>
      </c>
      <c r="E191" s="19" t="s">
        <v>18</v>
      </c>
      <c r="F191" s="19"/>
      <c r="G191" s="25"/>
      <c r="H191" s="25"/>
      <c r="I191" s="30"/>
    </row>
    <row r="192" spans="3:9" ht="51" hidden="1" x14ac:dyDescent="0.2">
      <c r="C192" s="13" t="s">
        <v>131</v>
      </c>
      <c r="D192" s="16" t="s">
        <v>19</v>
      </c>
      <c r="E192" s="19" t="s">
        <v>21</v>
      </c>
      <c r="F192" s="19"/>
      <c r="G192" s="25"/>
      <c r="H192" s="25"/>
      <c r="I192" s="30"/>
    </row>
    <row r="193" spans="3:9" ht="51" hidden="1" x14ac:dyDescent="0.2">
      <c r="C193" s="13" t="s">
        <v>131</v>
      </c>
      <c r="D193" s="16" t="s">
        <v>22</v>
      </c>
      <c r="E193" s="19" t="s">
        <v>23</v>
      </c>
      <c r="F193" s="19"/>
      <c r="G193" s="25"/>
      <c r="H193" s="25"/>
      <c r="I193" s="30"/>
    </row>
    <row r="194" spans="3:9" ht="63.75" hidden="1" x14ac:dyDescent="0.2">
      <c r="C194" s="13" t="s">
        <v>131</v>
      </c>
      <c r="D194" s="16" t="s">
        <v>24</v>
      </c>
      <c r="E194" s="18" t="s">
        <v>25</v>
      </c>
      <c r="F194" s="18"/>
      <c r="G194" s="25"/>
      <c r="H194" s="25"/>
      <c r="I194" s="30"/>
    </row>
    <row r="195" spans="3:9" ht="51" hidden="1" x14ac:dyDescent="0.2">
      <c r="C195" s="13" t="s">
        <v>131</v>
      </c>
      <c r="D195" s="23" t="s">
        <v>26</v>
      </c>
      <c r="E195" s="20" t="s">
        <v>27</v>
      </c>
      <c r="F195" s="20"/>
      <c r="G195" s="24">
        <f>G197-G196</f>
        <v>0</v>
      </c>
      <c r="H195" s="24">
        <f>H197-H196</f>
        <v>0</v>
      </c>
      <c r="I195" s="24">
        <f>I197-I196</f>
        <v>0</v>
      </c>
    </row>
    <row r="196" spans="3:9" ht="63.75" hidden="1" x14ac:dyDescent="0.2">
      <c r="C196" s="13" t="s">
        <v>131</v>
      </c>
      <c r="D196" s="16" t="s">
        <v>75</v>
      </c>
      <c r="E196" s="19" t="s">
        <v>77</v>
      </c>
      <c r="F196" s="19"/>
      <c r="G196" s="25"/>
      <c r="H196" s="25"/>
      <c r="I196" s="30"/>
    </row>
    <row r="197" spans="3:9" ht="51" hidden="1" x14ac:dyDescent="0.2">
      <c r="C197" s="13" t="s">
        <v>131</v>
      </c>
      <c r="D197" s="16" t="s">
        <v>76</v>
      </c>
      <c r="E197" s="19" t="s">
        <v>78</v>
      </c>
      <c r="F197" s="19"/>
      <c r="G197" s="25"/>
      <c r="H197" s="25"/>
      <c r="I197" s="30"/>
    </row>
    <row r="198" spans="3:9" ht="38.25" hidden="1" x14ac:dyDescent="0.2">
      <c r="C198" s="13" t="s">
        <v>131</v>
      </c>
      <c r="D198" s="23" t="s">
        <v>28</v>
      </c>
      <c r="E198" s="20" t="s">
        <v>39</v>
      </c>
      <c r="F198" s="20"/>
      <c r="G198" s="24">
        <f>G200-G199</f>
        <v>0</v>
      </c>
      <c r="H198" s="24">
        <f>H200-H199</f>
        <v>0</v>
      </c>
      <c r="I198" s="24">
        <f>I200-I199</f>
        <v>0</v>
      </c>
    </row>
    <row r="199" spans="3:9" ht="51" hidden="1" x14ac:dyDescent="0.2">
      <c r="C199" s="13" t="s">
        <v>131</v>
      </c>
      <c r="D199" s="16" t="s">
        <v>79</v>
      </c>
      <c r="E199" s="19" t="s">
        <v>81</v>
      </c>
      <c r="F199" s="19"/>
      <c r="G199" s="25"/>
      <c r="H199" s="25"/>
      <c r="I199" s="30"/>
    </row>
    <row r="200" spans="3:9" ht="38.25" hidden="1" x14ac:dyDescent="0.2">
      <c r="C200" s="13" t="s">
        <v>131</v>
      </c>
      <c r="D200" s="16" t="s">
        <v>80</v>
      </c>
      <c r="E200" s="19" t="s">
        <v>82</v>
      </c>
      <c r="F200" s="19"/>
      <c r="G200" s="25"/>
      <c r="H200" s="25"/>
      <c r="I200" s="30"/>
    </row>
    <row r="201" spans="3:9" hidden="1" x14ac:dyDescent="0.2">
      <c r="C201" s="13"/>
      <c r="D201" s="16"/>
      <c r="E201" s="15"/>
      <c r="F201" s="15"/>
      <c r="G201" s="25"/>
      <c r="H201" s="25"/>
      <c r="I201" s="30"/>
    </row>
    <row r="202" spans="3:9" ht="38.25" hidden="1" x14ac:dyDescent="0.2">
      <c r="C202" s="13" t="s">
        <v>131</v>
      </c>
      <c r="D202" s="23" t="s">
        <v>40</v>
      </c>
      <c r="E202" s="17" t="s">
        <v>41</v>
      </c>
      <c r="F202" s="17"/>
      <c r="G202" s="31"/>
      <c r="H202" s="31"/>
    </row>
    <row r="203" spans="3:9" ht="38.25" hidden="1" x14ac:dyDescent="0.2">
      <c r="C203" s="13" t="s">
        <v>131</v>
      </c>
      <c r="D203" s="23" t="s">
        <v>42</v>
      </c>
      <c r="E203" s="17" t="s">
        <v>88</v>
      </c>
      <c r="F203" s="17"/>
      <c r="G203" s="31"/>
      <c r="H203" s="31"/>
    </row>
    <row r="204" spans="3:9" ht="38.25" hidden="1" x14ac:dyDescent="0.2">
      <c r="C204" s="13" t="s">
        <v>131</v>
      </c>
      <c r="D204" s="16" t="s">
        <v>89</v>
      </c>
      <c r="E204" s="19" t="s">
        <v>90</v>
      </c>
      <c r="F204" s="19"/>
      <c r="G204" s="32"/>
      <c r="H204" s="32"/>
    </row>
    <row r="205" spans="3:9" ht="51" hidden="1" x14ac:dyDescent="0.2">
      <c r="C205" s="13" t="s">
        <v>131</v>
      </c>
      <c r="D205" s="16" t="s">
        <v>91</v>
      </c>
      <c r="E205" s="19" t="s">
        <v>92</v>
      </c>
      <c r="F205" s="19"/>
      <c r="G205" s="32"/>
      <c r="H205" s="32"/>
    </row>
    <row r="206" spans="3:9" ht="38.25" hidden="1" x14ac:dyDescent="0.2">
      <c r="C206" s="13" t="s">
        <v>131</v>
      </c>
      <c r="D206" s="16" t="s">
        <v>93</v>
      </c>
      <c r="E206" s="19" t="s">
        <v>94</v>
      </c>
      <c r="F206" s="19"/>
      <c r="G206" s="32"/>
      <c r="H206" s="32"/>
    </row>
    <row r="207" spans="3:9" ht="51" hidden="1" x14ac:dyDescent="0.2">
      <c r="C207" s="13" t="s">
        <v>131</v>
      </c>
      <c r="D207" s="16" t="s">
        <v>95</v>
      </c>
      <c r="E207" s="15" t="s">
        <v>96</v>
      </c>
      <c r="F207" s="15"/>
      <c r="G207" s="29"/>
      <c r="H207" s="29"/>
    </row>
    <row r="208" spans="3:9" hidden="1" x14ac:dyDescent="0.2">
      <c r="C208" s="13"/>
      <c r="D208" s="16"/>
      <c r="E208" s="15"/>
      <c r="F208" s="15"/>
      <c r="G208" s="29"/>
      <c r="H208" s="29"/>
    </row>
    <row r="209" spans="3:8" ht="76.5" hidden="1" x14ac:dyDescent="0.2">
      <c r="C209" s="13" t="s">
        <v>131</v>
      </c>
      <c r="D209" s="23" t="s">
        <v>97</v>
      </c>
      <c r="E209" s="17" t="s">
        <v>98</v>
      </c>
      <c r="F209" s="17"/>
      <c r="G209" s="31"/>
      <c r="H209" s="31"/>
    </row>
    <row r="210" spans="3:8" ht="89.25" hidden="1" x14ac:dyDescent="0.2">
      <c r="C210" s="13" t="s">
        <v>131</v>
      </c>
      <c r="D210" s="16" t="s">
        <v>99</v>
      </c>
      <c r="E210" s="15" t="s">
        <v>100</v>
      </c>
      <c r="F210" s="15"/>
      <c r="G210" s="29"/>
      <c r="H210" s="29"/>
    </row>
    <row r="211" spans="3:8" ht="165.75" hidden="1" x14ac:dyDescent="0.2">
      <c r="C211" s="13" t="s">
        <v>131</v>
      </c>
      <c r="D211" s="16" t="s">
        <v>101</v>
      </c>
      <c r="E211" s="15" t="s">
        <v>102</v>
      </c>
      <c r="F211" s="15"/>
      <c r="G211" s="29"/>
      <c r="H211" s="29"/>
    </row>
    <row r="212" spans="3:8" hidden="1" x14ac:dyDescent="0.2">
      <c r="C212" s="13"/>
      <c r="D212" s="23"/>
      <c r="E212" s="17"/>
      <c r="F212" s="17"/>
      <c r="G212" s="31"/>
      <c r="H212" s="31"/>
    </row>
    <row r="213" spans="3:8" ht="25.5" hidden="1" x14ac:dyDescent="0.2">
      <c r="C213" s="13" t="s">
        <v>131</v>
      </c>
      <c r="D213" s="23" t="s">
        <v>103</v>
      </c>
      <c r="E213" s="17" t="s">
        <v>104</v>
      </c>
      <c r="F213" s="17"/>
      <c r="G213" s="31"/>
      <c r="H213" s="31"/>
    </row>
    <row r="214" spans="3:8" ht="38.25" hidden="1" x14ac:dyDescent="0.2">
      <c r="C214" s="13" t="s">
        <v>131</v>
      </c>
      <c r="D214" s="16" t="s">
        <v>105</v>
      </c>
      <c r="E214" s="15" t="s">
        <v>106</v>
      </c>
      <c r="F214" s="15"/>
      <c r="G214" s="29"/>
      <c r="H214" s="29"/>
    </row>
    <row r="215" spans="3:8" ht="38.25" hidden="1" x14ac:dyDescent="0.2">
      <c r="C215" s="13" t="s">
        <v>131</v>
      </c>
      <c r="D215" s="16" t="s">
        <v>107</v>
      </c>
      <c r="E215" s="15" t="s">
        <v>108</v>
      </c>
      <c r="F215" s="15"/>
      <c r="G215" s="29"/>
      <c r="H215" s="29"/>
    </row>
    <row r="216" spans="3:8" hidden="1" x14ac:dyDescent="0.2">
      <c r="C216" s="13"/>
      <c r="D216" s="23"/>
      <c r="E216" s="17"/>
      <c r="F216" s="17"/>
      <c r="G216" s="31"/>
      <c r="H216" s="31"/>
    </row>
    <row r="217" spans="3:8" ht="25.5" hidden="1" x14ac:dyDescent="0.2">
      <c r="C217" s="13" t="s">
        <v>131</v>
      </c>
      <c r="D217" s="23" t="s">
        <v>109</v>
      </c>
      <c r="E217" s="17" t="s">
        <v>110</v>
      </c>
      <c r="F217" s="17"/>
      <c r="G217" s="31"/>
      <c r="H217" s="31"/>
    </row>
    <row r="218" spans="3:8" ht="25.5" hidden="1" x14ac:dyDescent="0.2">
      <c r="C218" s="13" t="s">
        <v>131</v>
      </c>
      <c r="D218" s="16" t="s">
        <v>111</v>
      </c>
      <c r="E218" s="19" t="s">
        <v>112</v>
      </c>
      <c r="F218" s="19"/>
      <c r="G218" s="32"/>
      <c r="H218" s="32"/>
    </row>
    <row r="219" spans="3:8" ht="102" hidden="1" x14ac:dyDescent="0.2">
      <c r="C219" s="13" t="s">
        <v>131</v>
      </c>
      <c r="D219" s="16" t="s">
        <v>113</v>
      </c>
      <c r="E219" s="18" t="s">
        <v>114</v>
      </c>
      <c r="F219" s="18"/>
      <c r="G219" s="33"/>
      <c r="H219" s="33"/>
    </row>
    <row r="220" spans="3:8" ht="102" hidden="1" x14ac:dyDescent="0.2">
      <c r="C220" s="13" t="s">
        <v>131</v>
      </c>
      <c r="D220" s="16" t="s">
        <v>115</v>
      </c>
      <c r="E220" s="18" t="s">
        <v>116</v>
      </c>
      <c r="F220" s="18"/>
      <c r="G220" s="33"/>
      <c r="H220" s="33"/>
    </row>
    <row r="221" spans="3:8" hidden="1" x14ac:dyDescent="0.2">
      <c r="C221" s="13"/>
      <c r="D221" s="16"/>
      <c r="E221" s="15"/>
      <c r="F221" s="15"/>
      <c r="G221" s="29"/>
      <c r="H221" s="29"/>
    </row>
    <row r="222" spans="3:8" ht="25.5" hidden="1" x14ac:dyDescent="0.2">
      <c r="C222" s="13" t="s">
        <v>131</v>
      </c>
      <c r="D222" s="16" t="s">
        <v>117</v>
      </c>
      <c r="E222" s="15" t="s">
        <v>118</v>
      </c>
      <c r="F222" s="15"/>
      <c r="G222" s="29"/>
      <c r="H222" s="29"/>
    </row>
    <row r="223" spans="3:8" ht="76.5" hidden="1" x14ac:dyDescent="0.2">
      <c r="C223" s="13" t="s">
        <v>131</v>
      </c>
      <c r="D223" s="16" t="s">
        <v>119</v>
      </c>
      <c r="E223" s="15" t="s">
        <v>120</v>
      </c>
      <c r="F223" s="15"/>
      <c r="G223" s="29"/>
      <c r="H223" s="29"/>
    </row>
    <row r="224" spans="3:8" ht="63.75" hidden="1" x14ac:dyDescent="0.2">
      <c r="C224" s="13" t="s">
        <v>131</v>
      </c>
      <c r="D224" s="16" t="s">
        <v>121</v>
      </c>
      <c r="E224" s="15" t="s">
        <v>122</v>
      </c>
      <c r="F224" s="15"/>
      <c r="G224" s="29"/>
      <c r="H224" s="29"/>
    </row>
    <row r="225" spans="3:8" ht="38.25" hidden="1" x14ac:dyDescent="0.2">
      <c r="C225" s="13" t="s">
        <v>131</v>
      </c>
      <c r="D225" s="16" t="s">
        <v>123</v>
      </c>
      <c r="E225" s="15" t="s">
        <v>124</v>
      </c>
      <c r="F225" s="15"/>
      <c r="G225" s="29"/>
      <c r="H225" s="29"/>
    </row>
    <row r="226" spans="3:8" ht="38.25" hidden="1" x14ac:dyDescent="0.2">
      <c r="C226" s="13" t="s">
        <v>131</v>
      </c>
      <c r="D226" s="16" t="s">
        <v>125</v>
      </c>
      <c r="E226" s="15" t="s">
        <v>126</v>
      </c>
      <c r="F226" s="15"/>
      <c r="G226" s="29"/>
      <c r="H226" s="29"/>
    </row>
    <row r="227" spans="3:8" ht="38.25" hidden="1" x14ac:dyDescent="0.2">
      <c r="C227" s="13" t="s">
        <v>131</v>
      </c>
      <c r="D227" s="16" t="s">
        <v>127</v>
      </c>
      <c r="E227" s="15" t="s">
        <v>128</v>
      </c>
      <c r="F227" s="15"/>
      <c r="G227" s="29"/>
      <c r="H227" s="29"/>
    </row>
    <row r="228" spans="3:8" hidden="1" x14ac:dyDescent="0.2">
      <c r="D228" s="16"/>
      <c r="E228" s="15"/>
      <c r="F228" s="15"/>
      <c r="G228" s="29"/>
      <c r="H228" s="29"/>
    </row>
  </sheetData>
  <autoFilter ref="A16:J201">
    <filterColumn colId="9">
      <customFilters and="1">
        <customFilter operator="notEqual" val=" "/>
      </customFilters>
    </filterColumn>
  </autoFilter>
  <mergeCells count="12">
    <mergeCell ref="C14:C15"/>
    <mergeCell ref="D14:D15"/>
    <mergeCell ref="F14:G14"/>
    <mergeCell ref="C12:I12"/>
    <mergeCell ref="E7:G7"/>
    <mergeCell ref="E14:E15"/>
    <mergeCell ref="E4:G4"/>
    <mergeCell ref="E5:G5"/>
    <mergeCell ref="E10:G10"/>
    <mergeCell ref="E9:G9"/>
    <mergeCell ref="E8:G8"/>
    <mergeCell ref="E6:G6"/>
  </mergeCells>
  <phoneticPr fontId="3" type="noConversion"/>
  <printOptions horizontalCentered="1"/>
  <pageMargins left="0.39370078740157483" right="0.19685039370078741" top="0.59055118110236227" bottom="0.59055118110236227" header="0.31496062992125984" footer="0.31496062992125984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CIFT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Пользователь</cp:lastModifiedBy>
  <cp:lastPrinted>2020-09-18T11:54:09Z</cp:lastPrinted>
  <dcterms:created xsi:type="dcterms:W3CDTF">2006-10-27T05:42:13Z</dcterms:created>
  <dcterms:modified xsi:type="dcterms:W3CDTF">2021-12-13T05:53:31Z</dcterms:modified>
</cp:coreProperties>
</file>