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внесение изменений в бюджет декабрь\"/>
    </mc:Choice>
  </mc:AlternateContent>
  <xr:revisionPtr revIDLastSave="0" documentId="8_{886A69D5-FF3C-47AF-8AFA-CBADE91429C4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definedNames>
    <definedName name="_xlnm._FilterDatabase" localSheetId="0" hidden="1">ПРОЕКТ!$B$6:$F$56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F9" i="1"/>
  <c r="F56" i="1" s="1"/>
  <c r="F40" i="1"/>
  <c r="E50" i="1"/>
  <c r="F26" i="1"/>
  <c r="E26" i="1"/>
  <c r="F29" i="1"/>
  <c r="F31" i="1"/>
  <c r="E21" i="1"/>
  <c r="E24" i="1"/>
  <c r="E46" i="1"/>
  <c r="E40" i="1" s="1"/>
  <c r="E14" i="1"/>
  <c r="E52" i="1"/>
  <c r="E31" i="1"/>
  <c r="E16" i="1"/>
  <c r="E9" i="1"/>
  <c r="E41" i="1"/>
  <c r="E54" i="1"/>
  <c r="F38" i="1"/>
  <c r="E38" i="1"/>
  <c r="F34" i="1"/>
  <c r="E29" i="1"/>
  <c r="E19" i="1"/>
  <c r="E56" i="1" l="1"/>
</calcChain>
</file>

<file path=xl/sharedStrings.xml><?xml version="1.0" encoding="utf-8"?>
<sst xmlns="http://schemas.openxmlformats.org/spreadsheetml/2006/main" count="136" uniqueCount="65">
  <si>
    <t>ЦСР</t>
  </si>
  <si>
    <t>ВР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</si>
  <si>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</si>
  <si>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</si>
  <si>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</si>
  <si>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</si>
  <si>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</si>
  <si>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</si>
  <si>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</si>
  <si>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</si>
  <si>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</si>
  <si>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</si>
  <si>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</si>
  <si>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</si>
  <si>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</si>
  <si>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</si>
  <si>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</si>
  <si>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</si>
  <si>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</si>
  <si>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</si>
  <si>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</si>
  <si>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</si>
  <si>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</si>
  <si>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</si>
  <si>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</si>
  <si>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</si>
  <si>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</si>
  <si>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</si>
  <si>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</si>
  <si>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</si>
  <si>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</si>
  <si>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</si>
  <si>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</si>
  <si>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</si>
  <si>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</si>
  <si>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</si>
  <si>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</si>
  <si>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>02 0 00 00000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</si>
  <si>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</si>
  <si>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</si>
  <si>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</si>
  <si>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</si>
  <si>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</si>
  <si>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</si>
  <si>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</si>
  <si>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</si>
  <si>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</si>
  <si>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</si>
  <si>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</si>
  <si>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</si>
  <si>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</si>
  <si>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</si>
  <si>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</si>
  <si>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</si>
  <si>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</si>
  <si>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</si>
  <si>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 xml:space="preserve">Приложение 5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2019 год и на плановый период 2020 и 2021 годов"  </t>
  </si>
  <si>
    <t>Непрограммные направления расходов бюджета поселения в области жилищно-коммунального хозяйства</t>
  </si>
  <si>
    <t>99 5 00 00000</t>
  </si>
  <si>
    <t>Непрограммные направления расходов бюджета поселения в области дорожного хозяйства</t>
  </si>
  <si>
    <t>99 4 00 00000</t>
  </si>
  <si>
    <t>830</t>
  </si>
  <si>
    <t>39,0</t>
  </si>
  <si>
    <t>Исполнение судебных актов</t>
  </si>
  <si>
    <t>8) приложение 5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</si>
</sst>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3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/>
    </xf>
    <xf numFmtId="175" fontId="3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74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right" vertical="top"/>
    </xf>
    <xf numFmtId="174" fontId="6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75" fontId="12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 vertical="top" wrapText="1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3" fontId="5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9"/>
  <sheetViews>
    <sheetView tabSelected="1" zoomScale="82" zoomScaleNormal="82" zoomScaleSheetLayoutView="75" workbookViewId="0">
      <selection activeCell="F11" sqref="F11"/>
    </sheetView>
  </sheetViews>
  <sheetFormatPr defaultRowHeight="15.75" x14ac:dyDescent="0.25"/>
  <cols>
    <col min="1" max="1" width="2.125" customWidth="1"/>
    <col min="2" max="2" width="79.125" style="1" customWidth="1"/>
    <col min="3" max="3" width="17.75" style="1" customWidth="1"/>
    <col min="4" max="4" width="4.75" style="2" customWidth="1"/>
    <col min="5" max="5" width="15.25" style="1" customWidth="1"/>
    <col min="6" max="6" width="29" style="1" customWidth="1"/>
  </cols>
  <sheetData>
    <row r="1" spans="2:6" ht="120.75" customHeight="1" x14ac:dyDescent="0.25">
      <c r="B1" s="36" t="s">
        <v>64</v>
      </c>
      <c r="D1" s="34"/>
      <c r="E1" s="53" t="s">
        <v>56</v>
      </c>
      <c r="F1" s="53"/>
    </row>
    <row r="2" spans="2:6" s="3" customFormat="1" ht="44.45" customHeight="1" x14ac:dyDescent="0.2">
      <c r="B2" s="59" t="s">
        <v>48</v>
      </c>
      <c r="C2" s="59"/>
      <c r="D2" s="59"/>
      <c r="E2" s="59"/>
      <c r="F2" s="59"/>
    </row>
    <row r="3" spans="2:6" s="3" customFormat="1" ht="27.75" customHeight="1" x14ac:dyDescent="0.2">
      <c r="B3" s="42"/>
      <c r="C3" s="42"/>
      <c r="D3" s="42"/>
      <c r="E3" s="42"/>
      <c r="F3" s="42"/>
    </row>
    <row r="4" spans="2:6" s="3" customFormat="1" ht="44.45" hidden="1" customHeight="1" x14ac:dyDescent="0.2">
      <c r="B4" s="42"/>
      <c r="C4" s="42"/>
      <c r="D4" s="42"/>
      <c r="E4" s="42"/>
      <c r="F4" s="42"/>
    </row>
    <row r="5" spans="2:6" s="3" customFormat="1" ht="44.45" hidden="1" customHeight="1" x14ac:dyDescent="0.2">
      <c r="B5" s="42"/>
      <c r="C5" s="43"/>
      <c r="D5" s="43"/>
      <c r="E5" s="43"/>
      <c r="F5" s="43"/>
    </row>
    <row r="6" spans="2:6" s="3" customFormat="1" ht="18" customHeight="1" x14ac:dyDescent="0.2">
      <c r="B6" s="60" t="s">
        <v>18</v>
      </c>
      <c r="C6" s="54" t="s">
        <v>0</v>
      </c>
      <c r="D6" s="55" t="s">
        <v>1</v>
      </c>
      <c r="E6" s="56" t="s">
        <v>42</v>
      </c>
      <c r="F6" s="56"/>
    </row>
    <row r="7" spans="2:6" s="3" customFormat="1" ht="14.25" customHeight="1" x14ac:dyDescent="0.2">
      <c r="B7" s="60"/>
      <c r="C7" s="54"/>
      <c r="D7" s="54"/>
      <c r="E7" s="54" t="s">
        <v>2</v>
      </c>
      <c r="F7" s="57" t="s">
        <v>3</v>
      </c>
    </row>
    <row r="8" spans="2:6" s="3" customFormat="1" ht="69.75" customHeight="1" x14ac:dyDescent="0.2">
      <c r="B8" s="60"/>
      <c r="C8" s="54"/>
      <c r="D8" s="54"/>
      <c r="E8" s="54"/>
      <c r="F8" s="58"/>
    </row>
    <row r="9" spans="2:6" s="29" customFormat="1" ht="57.75" customHeight="1" x14ac:dyDescent="0.25">
      <c r="B9" s="20" t="s">
        <v>36</v>
      </c>
      <c r="C9" s="21" t="s">
        <v>37</v>
      </c>
      <c r="D9" s="26"/>
      <c r="E9" s="30">
        <f>E10+E11+E13+E12</f>
        <v>2723.9</v>
      </c>
      <c r="F9" s="30">
        <f>F10+F11</f>
        <v>224.1</v>
      </c>
    </row>
    <row r="10" spans="2:6" s="29" customFormat="1" ht="20.25" customHeight="1" x14ac:dyDescent="0.25">
      <c r="B10" s="8" t="s">
        <v>5</v>
      </c>
      <c r="C10" s="12" t="s">
        <v>37</v>
      </c>
      <c r="D10" s="13" t="s">
        <v>4</v>
      </c>
      <c r="E10" s="32">
        <v>1822.8</v>
      </c>
      <c r="F10" s="33">
        <v>201.1</v>
      </c>
    </row>
    <row r="11" spans="2:6" s="29" customFormat="1" ht="36" customHeight="1" x14ac:dyDescent="0.25">
      <c r="B11" s="8" t="s">
        <v>7</v>
      </c>
      <c r="C11" s="12" t="s">
        <v>37</v>
      </c>
      <c r="D11" s="13" t="s">
        <v>6</v>
      </c>
      <c r="E11" s="32">
        <v>564.29999999999995</v>
      </c>
      <c r="F11" s="33">
        <v>23</v>
      </c>
    </row>
    <row r="12" spans="2:6" s="29" customFormat="1" ht="18" customHeight="1" x14ac:dyDescent="0.25">
      <c r="B12" s="9" t="s">
        <v>13</v>
      </c>
      <c r="C12" s="12" t="s">
        <v>37</v>
      </c>
      <c r="D12" s="13" t="s">
        <v>14</v>
      </c>
      <c r="E12" s="32">
        <v>329.5</v>
      </c>
      <c r="F12" s="33"/>
    </row>
    <row r="13" spans="2:6" s="29" customFormat="1" ht="18.75" customHeight="1" x14ac:dyDescent="0.25">
      <c r="B13" s="8" t="s">
        <v>8</v>
      </c>
      <c r="C13" s="12" t="s">
        <v>37</v>
      </c>
      <c r="D13" s="13" t="s">
        <v>9</v>
      </c>
      <c r="E13" s="32">
        <v>7.3</v>
      </c>
      <c r="F13" s="33"/>
    </row>
    <row r="14" spans="2:6" s="29" customFormat="1" ht="60" customHeight="1" x14ac:dyDescent="0.25">
      <c r="B14" s="20" t="s">
        <v>38</v>
      </c>
      <c r="C14" s="21" t="s">
        <v>39</v>
      </c>
      <c r="D14" s="22"/>
      <c r="E14" s="30">
        <f>E15</f>
        <v>110</v>
      </c>
      <c r="F14" s="31"/>
    </row>
    <row r="15" spans="2:6" s="29" customFormat="1" ht="38.25" customHeight="1" x14ac:dyDescent="0.25">
      <c r="B15" s="8" t="s">
        <v>7</v>
      </c>
      <c r="C15" s="12" t="s">
        <v>39</v>
      </c>
      <c r="D15" s="13" t="s">
        <v>6</v>
      </c>
      <c r="E15" s="32">
        <v>110</v>
      </c>
      <c r="F15" s="33"/>
    </row>
    <row r="16" spans="2:6" s="29" customFormat="1" ht="59.25" customHeight="1" x14ac:dyDescent="0.25">
      <c r="B16" s="20" t="s">
        <v>40</v>
      </c>
      <c r="C16" s="21" t="s">
        <v>41</v>
      </c>
      <c r="D16" s="22"/>
      <c r="E16" s="30">
        <f>E17+E18</f>
        <v>216.7</v>
      </c>
      <c r="F16" s="31"/>
    </row>
    <row r="17" spans="2:7" s="29" customFormat="1" ht="37.5" customHeight="1" x14ac:dyDescent="0.25">
      <c r="B17" s="8" t="s">
        <v>7</v>
      </c>
      <c r="C17" s="12" t="s">
        <v>41</v>
      </c>
      <c r="D17" s="13" t="s">
        <v>6</v>
      </c>
      <c r="E17" s="32">
        <v>110.5</v>
      </c>
      <c r="F17" s="33"/>
    </row>
    <row r="18" spans="2:7" s="29" customFormat="1" ht="25.5" customHeight="1" x14ac:dyDescent="0.25">
      <c r="B18" s="9" t="s">
        <v>13</v>
      </c>
      <c r="C18" s="12" t="s">
        <v>41</v>
      </c>
      <c r="D18" s="13" t="s">
        <v>14</v>
      </c>
      <c r="E18" s="32">
        <v>106.2</v>
      </c>
      <c r="F18" s="33"/>
    </row>
    <row r="19" spans="2:7" s="24" customFormat="1" ht="70.5" customHeight="1" x14ac:dyDescent="0.25">
      <c r="B19" s="20" t="s">
        <v>49</v>
      </c>
      <c r="C19" s="21" t="s">
        <v>22</v>
      </c>
      <c r="D19" s="22"/>
      <c r="E19" s="23">
        <f>E20</f>
        <v>10</v>
      </c>
      <c r="F19" s="25"/>
    </row>
    <row r="20" spans="2:7" ht="35.25" customHeight="1" x14ac:dyDescent="0.25">
      <c r="B20" s="8" t="s">
        <v>7</v>
      </c>
      <c r="C20" s="12" t="s">
        <v>22</v>
      </c>
      <c r="D20" s="13" t="s">
        <v>6</v>
      </c>
      <c r="E20" s="14">
        <v>10</v>
      </c>
      <c r="F20" s="10"/>
    </row>
    <row r="21" spans="2:7" ht="70.5" customHeight="1" x14ac:dyDescent="0.25">
      <c r="B21" s="20" t="s">
        <v>44</v>
      </c>
      <c r="C21" s="21" t="s">
        <v>45</v>
      </c>
      <c r="D21" s="22"/>
      <c r="E21" s="23">
        <f>E22+E23</f>
        <v>107.6</v>
      </c>
      <c r="F21" s="10"/>
    </row>
    <row r="22" spans="2:7" ht="35.25" customHeight="1" x14ac:dyDescent="0.25">
      <c r="B22" s="8" t="s">
        <v>7</v>
      </c>
      <c r="C22" s="12" t="s">
        <v>45</v>
      </c>
      <c r="D22" s="13" t="s">
        <v>6</v>
      </c>
      <c r="E22" s="14">
        <v>107.6</v>
      </c>
      <c r="F22" s="10"/>
    </row>
    <row r="23" spans="2:7" ht="21.75" hidden="1" customHeight="1" x14ac:dyDescent="0.25">
      <c r="B23" s="9" t="s">
        <v>13</v>
      </c>
      <c r="C23" s="12" t="s">
        <v>45</v>
      </c>
      <c r="D23" s="13" t="s">
        <v>14</v>
      </c>
      <c r="E23" s="14">
        <v>0</v>
      </c>
      <c r="F23" s="10"/>
    </row>
    <row r="24" spans="2:7" ht="74.45" hidden="1" customHeight="1" x14ac:dyDescent="0.25">
      <c r="B24" s="20" t="s">
        <v>55</v>
      </c>
      <c r="C24" s="21" t="s">
        <v>23</v>
      </c>
      <c r="D24" s="22"/>
      <c r="E24" s="23">
        <f>E25</f>
        <v>0</v>
      </c>
      <c r="F24" s="13"/>
      <c r="G24" s="14"/>
    </row>
    <row r="25" spans="2:7" ht="38.450000000000003" hidden="1" customHeight="1" x14ac:dyDescent="0.25">
      <c r="B25" s="8" t="s">
        <v>7</v>
      </c>
      <c r="C25" s="12" t="s">
        <v>23</v>
      </c>
      <c r="D25" s="13" t="s">
        <v>6</v>
      </c>
      <c r="E25" s="14">
        <v>0</v>
      </c>
      <c r="F25" s="13"/>
      <c r="G25" s="14"/>
    </row>
    <row r="26" spans="2:7" s="24" customFormat="1" ht="54.6" customHeight="1" x14ac:dyDescent="0.25">
      <c r="B26" s="20" t="s">
        <v>50</v>
      </c>
      <c r="C26" s="21" t="s">
        <v>24</v>
      </c>
      <c r="D26" s="22"/>
      <c r="E26" s="23">
        <f>E28+E27</f>
        <v>59</v>
      </c>
      <c r="F26" s="23">
        <f>F28+F27</f>
        <v>59</v>
      </c>
    </row>
    <row r="27" spans="2:7" s="24" customFormat="1" ht="37.5" customHeight="1" x14ac:dyDescent="0.25">
      <c r="B27" s="8" t="s">
        <v>7</v>
      </c>
      <c r="C27" s="12" t="s">
        <v>24</v>
      </c>
      <c r="D27" s="13" t="s">
        <v>6</v>
      </c>
      <c r="E27" s="14">
        <v>55</v>
      </c>
      <c r="F27" s="14">
        <v>55</v>
      </c>
    </row>
    <row r="28" spans="2:7" ht="49.9" customHeight="1" x14ac:dyDescent="0.25">
      <c r="B28" s="8" t="s">
        <v>21</v>
      </c>
      <c r="C28" s="12" t="s">
        <v>24</v>
      </c>
      <c r="D28" s="13" t="s">
        <v>12</v>
      </c>
      <c r="E28" s="14">
        <v>4</v>
      </c>
      <c r="F28" s="10">
        <v>4</v>
      </c>
    </row>
    <row r="29" spans="2:7" s="24" customFormat="1" ht="52.5" customHeight="1" x14ac:dyDescent="0.25">
      <c r="B29" s="20" t="s">
        <v>51</v>
      </c>
      <c r="C29" s="21" t="s">
        <v>25</v>
      </c>
      <c r="D29" s="22"/>
      <c r="E29" s="23">
        <f>E30</f>
        <v>3707.8</v>
      </c>
      <c r="F29" s="23">
        <f>F30</f>
        <v>1631.7</v>
      </c>
    </row>
    <row r="30" spans="2:7" ht="34.5" customHeight="1" x14ac:dyDescent="0.25">
      <c r="B30" s="8" t="s">
        <v>7</v>
      </c>
      <c r="C30" s="12" t="s">
        <v>25</v>
      </c>
      <c r="D30" s="13" t="s">
        <v>6</v>
      </c>
      <c r="E30" s="14">
        <v>3707.8</v>
      </c>
      <c r="F30" s="14">
        <v>1631.7</v>
      </c>
    </row>
    <row r="31" spans="2:7" s="24" customFormat="1" ht="58.15" customHeight="1" x14ac:dyDescent="0.25">
      <c r="B31" s="26" t="s">
        <v>52</v>
      </c>
      <c r="C31" s="21" t="s">
        <v>26</v>
      </c>
      <c r="D31" s="22"/>
      <c r="E31" s="23">
        <f>E32+E33</f>
        <v>1353</v>
      </c>
      <c r="F31" s="23">
        <f>F32+F33</f>
        <v>120.5</v>
      </c>
    </row>
    <row r="32" spans="2:7" s="24" customFormat="1" ht="38.25" customHeight="1" x14ac:dyDescent="0.25">
      <c r="B32" s="8" t="s">
        <v>7</v>
      </c>
      <c r="C32" s="12" t="s">
        <v>26</v>
      </c>
      <c r="D32" s="15" t="s">
        <v>6</v>
      </c>
      <c r="E32" s="14">
        <v>1292.8</v>
      </c>
      <c r="F32" s="14">
        <v>120.5</v>
      </c>
    </row>
    <row r="33" spans="2:9" s="24" customFormat="1" ht="21" customHeight="1" x14ac:dyDescent="0.25">
      <c r="B33" s="9" t="s">
        <v>13</v>
      </c>
      <c r="C33" s="12" t="s">
        <v>26</v>
      </c>
      <c r="D33" s="15" t="s">
        <v>14</v>
      </c>
      <c r="E33" s="14">
        <v>60.2</v>
      </c>
      <c r="F33" s="14"/>
    </row>
    <row r="34" spans="2:9" s="24" customFormat="1" ht="54.6" customHeight="1" x14ac:dyDescent="0.25">
      <c r="B34" s="26" t="s">
        <v>53</v>
      </c>
      <c r="C34" s="21" t="s">
        <v>27</v>
      </c>
      <c r="D34" s="22"/>
      <c r="E34" s="23">
        <f>E35+E37+E36</f>
        <v>2461.2999999999997</v>
      </c>
      <c r="F34" s="23">
        <f>SUM(F35)</f>
        <v>1282.5999999999999</v>
      </c>
    </row>
    <row r="35" spans="2:9" ht="33.75" customHeight="1" x14ac:dyDescent="0.25">
      <c r="B35" s="8" t="s">
        <v>7</v>
      </c>
      <c r="C35" s="12" t="s">
        <v>27</v>
      </c>
      <c r="D35" s="13" t="s">
        <v>6</v>
      </c>
      <c r="E35" s="14">
        <v>2457.6</v>
      </c>
      <c r="F35" s="14">
        <v>1282.5999999999999</v>
      </c>
    </row>
    <row r="36" spans="2:9" ht="17.25" hidden="1" customHeight="1" x14ac:dyDescent="0.25">
      <c r="B36" s="9" t="s">
        <v>63</v>
      </c>
      <c r="C36" s="12" t="s">
        <v>27</v>
      </c>
      <c r="D36" s="13" t="s">
        <v>61</v>
      </c>
      <c r="E36" s="14"/>
      <c r="F36" s="14"/>
    </row>
    <row r="37" spans="2:9" ht="21" customHeight="1" x14ac:dyDescent="0.25">
      <c r="B37" s="8" t="s">
        <v>8</v>
      </c>
      <c r="C37" s="12" t="s">
        <v>27</v>
      </c>
      <c r="D37" s="13" t="s">
        <v>9</v>
      </c>
      <c r="E37" s="14">
        <v>3.7</v>
      </c>
      <c r="F37" s="14"/>
    </row>
    <row r="38" spans="2:9" s="24" customFormat="1" ht="71.25" customHeight="1" x14ac:dyDescent="0.25">
      <c r="B38" s="26" t="s">
        <v>54</v>
      </c>
      <c r="C38" s="21" t="s">
        <v>28</v>
      </c>
      <c r="D38" s="22"/>
      <c r="E38" s="23">
        <f>E39</f>
        <v>3849.2</v>
      </c>
      <c r="F38" s="23">
        <f>F39</f>
        <v>1532.9</v>
      </c>
    </row>
    <row r="39" spans="2:9" s="24" customFormat="1" ht="16.5" x14ac:dyDescent="0.25">
      <c r="B39" s="8" t="s">
        <v>20</v>
      </c>
      <c r="C39" s="12" t="s">
        <v>28</v>
      </c>
      <c r="D39" s="16" t="s">
        <v>19</v>
      </c>
      <c r="E39" s="14">
        <v>3849.2</v>
      </c>
      <c r="F39" s="14">
        <v>1532.9</v>
      </c>
    </row>
    <row r="40" spans="2:9" s="24" customFormat="1" ht="18.75" customHeight="1" x14ac:dyDescent="0.25">
      <c r="B40" s="27" t="s">
        <v>15</v>
      </c>
      <c r="C40" s="21" t="s">
        <v>29</v>
      </c>
      <c r="D40" s="28"/>
      <c r="E40" s="23">
        <f>E41+E46+E54+E52+E50+E48</f>
        <v>586.9</v>
      </c>
      <c r="F40" s="41" t="str">
        <f>F48</f>
        <v>39,0</v>
      </c>
    </row>
    <row r="41" spans="2:9" ht="65.25" customHeight="1" x14ac:dyDescent="0.25">
      <c r="B41" s="8" t="s">
        <v>16</v>
      </c>
      <c r="C41" s="12" t="s">
        <v>30</v>
      </c>
      <c r="D41" s="13"/>
      <c r="E41" s="14">
        <f>E42+E43+E44+E45</f>
        <v>50</v>
      </c>
      <c r="F41" s="14"/>
    </row>
    <row r="42" spans="2:9" ht="24.75" hidden="1" customHeight="1" x14ac:dyDescent="0.25">
      <c r="B42" s="8" t="s">
        <v>5</v>
      </c>
      <c r="C42" s="12" t="s">
        <v>30</v>
      </c>
      <c r="D42" s="13" t="s">
        <v>4</v>
      </c>
      <c r="E42" s="14"/>
      <c r="F42" s="14"/>
    </row>
    <row r="43" spans="2:9" ht="37.5" hidden="1" customHeight="1" x14ac:dyDescent="0.25">
      <c r="B43" s="8" t="s">
        <v>7</v>
      </c>
      <c r="C43" s="12" t="s">
        <v>30</v>
      </c>
      <c r="D43" s="13" t="s">
        <v>6</v>
      </c>
      <c r="E43" s="14">
        <v>0</v>
      </c>
      <c r="F43" s="14"/>
    </row>
    <row r="44" spans="2:9" ht="25.5" customHeight="1" x14ac:dyDescent="0.25">
      <c r="B44" s="8" t="s">
        <v>8</v>
      </c>
      <c r="C44" s="12" t="s">
        <v>30</v>
      </c>
      <c r="D44" s="13" t="s">
        <v>9</v>
      </c>
      <c r="E44" s="14">
        <v>50</v>
      </c>
      <c r="F44" s="14"/>
    </row>
    <row r="45" spans="2:9" ht="18.75" hidden="1" customHeight="1" x14ac:dyDescent="0.25">
      <c r="B45" s="8" t="s">
        <v>11</v>
      </c>
      <c r="C45" s="12" t="s">
        <v>30</v>
      </c>
      <c r="D45" s="13" t="s">
        <v>10</v>
      </c>
      <c r="E45" s="14">
        <v>0</v>
      </c>
      <c r="F45" s="14"/>
    </row>
    <row r="46" spans="2:9" ht="40.5" customHeight="1" x14ac:dyDescent="0.25">
      <c r="B46" s="8" t="s">
        <v>32</v>
      </c>
      <c r="C46" s="12" t="s">
        <v>34</v>
      </c>
      <c r="D46" s="13"/>
      <c r="E46" s="14">
        <f>E47</f>
        <v>160.69999999999999</v>
      </c>
      <c r="F46" s="14"/>
    </row>
    <row r="47" spans="2:9" ht="18.75" customHeight="1" x14ac:dyDescent="0.25">
      <c r="B47" s="8" t="s">
        <v>33</v>
      </c>
      <c r="C47" s="12" t="s">
        <v>34</v>
      </c>
      <c r="D47" s="13" t="s">
        <v>35</v>
      </c>
      <c r="E47" s="14">
        <v>160.69999999999999</v>
      </c>
      <c r="F47" s="14"/>
    </row>
    <row r="48" spans="2:9" ht="36.75" customHeight="1" x14ac:dyDescent="0.25">
      <c r="B48" s="8" t="s">
        <v>59</v>
      </c>
      <c r="C48" s="37" t="s">
        <v>60</v>
      </c>
      <c r="D48" s="38"/>
      <c r="E48" s="40">
        <v>39</v>
      </c>
      <c r="F48" s="39" t="s">
        <v>62</v>
      </c>
      <c r="G48" s="14"/>
      <c r="H48" s="14"/>
      <c r="I48" s="14"/>
    </row>
    <row r="49" spans="2:9" ht="21.75" customHeight="1" x14ac:dyDescent="0.25">
      <c r="B49" s="8" t="s">
        <v>63</v>
      </c>
      <c r="C49" s="37" t="s">
        <v>60</v>
      </c>
      <c r="D49" s="38" t="s">
        <v>61</v>
      </c>
      <c r="E49" s="39" t="s">
        <v>62</v>
      </c>
      <c r="F49" s="39" t="s">
        <v>62</v>
      </c>
      <c r="G49" s="14"/>
      <c r="H49" s="14"/>
      <c r="I49" s="14"/>
    </row>
    <row r="50" spans="2:9" ht="35.25" customHeight="1" x14ac:dyDescent="0.25">
      <c r="B50" s="8" t="s">
        <v>57</v>
      </c>
      <c r="C50" s="37" t="s">
        <v>58</v>
      </c>
      <c r="D50" s="13"/>
      <c r="E50" s="14">
        <f>E51</f>
        <v>200</v>
      </c>
      <c r="F50" s="14"/>
    </row>
    <row r="51" spans="2:9" ht="23.25" customHeight="1" x14ac:dyDescent="0.25">
      <c r="B51" s="8" t="s">
        <v>8</v>
      </c>
      <c r="C51" s="37" t="s">
        <v>58</v>
      </c>
      <c r="D51" s="13" t="s">
        <v>9</v>
      </c>
      <c r="E51" s="14">
        <v>200</v>
      </c>
      <c r="F51" s="14"/>
    </row>
    <row r="52" spans="2:9" ht="31.5" customHeight="1" x14ac:dyDescent="0.25">
      <c r="B52" s="45" t="s">
        <v>46</v>
      </c>
      <c r="C52" s="12" t="s">
        <v>47</v>
      </c>
      <c r="D52" s="13"/>
      <c r="E52" s="14">
        <f>E53</f>
        <v>128.80000000000001</v>
      </c>
      <c r="F52" s="44"/>
    </row>
    <row r="53" spans="2:9" ht="18.75" customHeight="1" x14ac:dyDescent="0.25">
      <c r="B53" s="8" t="s">
        <v>8</v>
      </c>
      <c r="C53" s="12" t="s">
        <v>47</v>
      </c>
      <c r="D53" s="13" t="s">
        <v>9</v>
      </c>
      <c r="E53" s="14">
        <v>128.80000000000001</v>
      </c>
      <c r="F53" s="44"/>
    </row>
    <row r="54" spans="2:9" ht="51" customHeight="1" x14ac:dyDescent="0.25">
      <c r="B54" s="8" t="s">
        <v>43</v>
      </c>
      <c r="C54" s="12" t="s">
        <v>31</v>
      </c>
      <c r="D54" s="17"/>
      <c r="E54" s="14">
        <f>SUM(E55)</f>
        <v>8.4</v>
      </c>
      <c r="F54" s="14"/>
    </row>
    <row r="55" spans="2:9" ht="21" customHeight="1" x14ac:dyDescent="0.25">
      <c r="B55" s="9" t="s">
        <v>13</v>
      </c>
      <c r="C55" s="12" t="s">
        <v>31</v>
      </c>
      <c r="D55" s="16" t="s">
        <v>14</v>
      </c>
      <c r="E55" s="10">
        <v>8.4</v>
      </c>
      <c r="F55" s="14"/>
    </row>
    <row r="56" spans="2:9" ht="19.5" customHeight="1" x14ac:dyDescent="0.25">
      <c r="B56" s="11" t="s">
        <v>17</v>
      </c>
      <c r="C56" s="18"/>
      <c r="D56" s="19"/>
      <c r="E56" s="35">
        <f>E9+E14+E16+E19+E26+E29+E31+E34+E38+E40+E21+E24</f>
        <v>15185.399999999998</v>
      </c>
      <c r="F56" s="35">
        <f>F9+F14+F16+F19+F26+F29+F31+F34+F38+F40+F21+F24</f>
        <v>4889.8</v>
      </c>
    </row>
    <row r="57" spans="2:9" ht="20.25" customHeight="1" x14ac:dyDescent="0.25">
      <c r="B57" s="6"/>
      <c r="C57" s="6"/>
      <c r="D57" s="7"/>
      <c r="E57" s="6"/>
      <c r="F57" s="4"/>
    </row>
    <row r="58" spans="2:9" ht="18.75" x14ac:dyDescent="0.3">
      <c r="B58" s="46"/>
      <c r="C58" s="47"/>
      <c r="D58" s="46"/>
      <c r="E58" s="48"/>
      <c r="F58" s="5"/>
    </row>
    <row r="59" spans="2:9" ht="18.75" x14ac:dyDescent="0.3">
      <c r="B59" s="46"/>
      <c r="C59" s="47"/>
      <c r="D59" s="46"/>
      <c r="E59" s="48"/>
      <c r="F59" s="5"/>
    </row>
    <row r="60" spans="2:9" ht="18.75" x14ac:dyDescent="0.3">
      <c r="B60" s="46"/>
      <c r="C60" s="47"/>
      <c r="D60" s="46"/>
      <c r="E60" s="48"/>
      <c r="F60" s="5"/>
    </row>
    <row r="61" spans="2:9" ht="18.75" x14ac:dyDescent="0.3">
      <c r="B61" s="46"/>
      <c r="C61" s="47"/>
      <c r="D61" s="46"/>
      <c r="E61" s="48"/>
      <c r="F61" s="52"/>
    </row>
    <row r="62" spans="2:9" ht="18.75" x14ac:dyDescent="0.3">
      <c r="B62" s="46"/>
      <c r="C62" s="47"/>
      <c r="D62" s="46"/>
      <c r="E62" s="48"/>
      <c r="F62" s="52"/>
    </row>
    <row r="63" spans="2:9" ht="18.75" x14ac:dyDescent="0.3">
      <c r="B63" s="46"/>
      <c r="C63" s="47"/>
      <c r="D63" s="46"/>
      <c r="E63" s="48"/>
      <c r="F63" s="52"/>
    </row>
    <row r="64" spans="2:9" ht="18.75" x14ac:dyDescent="0.3">
      <c r="B64" s="49"/>
      <c r="C64" s="50"/>
      <c r="D64" s="49"/>
      <c r="E64" s="51"/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  <row r="83" spans="6:6" ht="18.75" x14ac:dyDescent="0.3">
      <c r="F83" s="5"/>
    </row>
    <row r="84" spans="6:6" ht="18.75" x14ac:dyDescent="0.3">
      <c r="F84" s="5"/>
    </row>
    <row r="85" spans="6:6" ht="18.75" x14ac:dyDescent="0.3">
      <c r="F85" s="5"/>
    </row>
    <row r="86" spans="6:6" ht="18.75" x14ac:dyDescent="0.3">
      <c r="F86" s="5"/>
    </row>
    <row r="87" spans="6:6" ht="18.75" x14ac:dyDescent="0.3">
      <c r="F87" s="5"/>
    </row>
    <row r="88" spans="6:6" ht="18.75" x14ac:dyDescent="0.3">
      <c r="F88" s="5"/>
    </row>
    <row r="89" spans="6:6" ht="18.75" x14ac:dyDescent="0.3">
      <c r="F89" s="5"/>
    </row>
  </sheetData>
  <autoFilter ref="B6:F56">
    <filterColumn colId="3" showButton="0"/>
  </autoFilter>
  <mergeCells count="8">
    <mergeCell ref="E1:F1"/>
    <mergeCell ref="C6:C8"/>
    <mergeCell ref="D6:D8"/>
    <mergeCell ref="E6:F6"/>
    <mergeCell ref="E7:E8"/>
    <mergeCell ref="F7:F8"/>
    <mergeCell ref="B2:F2"/>
    <mergeCell ref="B6:B8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2019-10-25T04:58:49Z</cp:lastPrinted>
  <dcterms:created xsi:type="dcterms:W3CDTF">2006-05-17T06:20:53Z</dcterms:created>
  <dcterms:modified xsi:type="dcterms:W3CDTF">2020-01-17T07:48:20Z</dcterms:modified>
</cp:coreProperties>
</file>